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if.eurochem.ru\lif022\HomeDir\matukas_r\Documents\Dokumentai\Ataskaitos\VKEKK\2018\"/>
    </mc:Choice>
  </mc:AlternateContent>
  <bookViews>
    <workbookView xWindow="0" yWindow="0" windowWidth="32000" windowHeight="13650"/>
  </bookViews>
  <sheets>
    <sheet name="7" sheetId="1" r:id="rId1"/>
  </sheets>
  <externalReferences>
    <externalReference r:id="rId2"/>
    <externalReference r:id="rId3"/>
    <externalReference r:id="rId4"/>
  </externalReferences>
  <definedNames>
    <definedName name="_xlnm._FilterDatabase" hidden="1">[2]gamybaK!#REF!</definedName>
    <definedName name="filter" hidden="1">[3]gamybaK!#REF!</definedName>
    <definedName name="lkjh" hidden="1">[3]gamybaK!#REF!</definedName>
    <definedName name="_xlnm.Print_Area" localSheetId="0">'7'!$B$2:$P$187</definedName>
    <definedName name="_xlnm.Print_Titles" localSheetId="0">'7'!$23:$26</definedName>
    <definedName name="Priskyrimas_turtas">'[1]0.vardai'!$B$229:$B$232</definedName>
    <definedName name="Sąnaudos">'[1]0.vardai'!$B$68:$B$82</definedName>
    <definedName name="XLSCOMPFILTER" hidden="1">[3]gamybaK!#REF!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6" i="1" l="1"/>
  <c r="D186" i="1"/>
  <c r="P178" i="1"/>
  <c r="O178" i="1"/>
  <c r="N178" i="1"/>
  <c r="M178" i="1"/>
  <c r="L178" i="1"/>
  <c r="K178" i="1"/>
  <c r="J178" i="1"/>
  <c r="I178" i="1"/>
  <c r="H178" i="1"/>
  <c r="G178" i="1"/>
  <c r="P177" i="1"/>
  <c r="O177" i="1"/>
  <c r="N177" i="1"/>
  <c r="M177" i="1"/>
  <c r="L177" i="1"/>
  <c r="K177" i="1"/>
  <c r="J177" i="1"/>
  <c r="I177" i="1"/>
  <c r="H177" i="1"/>
  <c r="G177" i="1"/>
  <c r="P176" i="1"/>
  <c r="O176" i="1"/>
  <c r="N176" i="1"/>
  <c r="M176" i="1"/>
  <c r="L176" i="1"/>
  <c r="K176" i="1"/>
  <c r="J176" i="1"/>
  <c r="I176" i="1"/>
  <c r="H176" i="1"/>
  <c r="G176" i="1"/>
  <c r="P175" i="1"/>
  <c r="O175" i="1"/>
  <c r="N175" i="1"/>
  <c r="M175" i="1"/>
  <c r="L175" i="1"/>
  <c r="K175" i="1"/>
  <c r="J175" i="1"/>
  <c r="I175" i="1"/>
  <c r="H175" i="1"/>
  <c r="G175" i="1"/>
  <c r="P174" i="1"/>
  <c r="O174" i="1"/>
  <c r="N174" i="1"/>
  <c r="M174" i="1"/>
  <c r="L174" i="1"/>
  <c r="K174" i="1"/>
  <c r="J174" i="1"/>
  <c r="I174" i="1"/>
  <c r="H174" i="1"/>
  <c r="G174" i="1"/>
  <c r="P173" i="1"/>
  <c r="O173" i="1"/>
  <c r="N173" i="1"/>
  <c r="M173" i="1"/>
  <c r="L173" i="1"/>
  <c r="K173" i="1"/>
  <c r="J173" i="1"/>
  <c r="I173" i="1"/>
  <c r="H173" i="1"/>
  <c r="G173" i="1"/>
  <c r="P172" i="1"/>
  <c r="O172" i="1"/>
  <c r="N172" i="1"/>
  <c r="M172" i="1"/>
  <c r="L172" i="1"/>
  <c r="K172" i="1"/>
  <c r="J172" i="1"/>
  <c r="I172" i="1"/>
  <c r="H172" i="1"/>
  <c r="G172" i="1"/>
  <c r="P171" i="1"/>
  <c r="O171" i="1"/>
  <c r="N171" i="1"/>
  <c r="M171" i="1"/>
  <c r="L171" i="1"/>
  <c r="K171" i="1"/>
  <c r="J171" i="1"/>
  <c r="I171" i="1"/>
  <c r="H171" i="1"/>
  <c r="G171" i="1"/>
  <c r="P170" i="1"/>
  <c r="O170" i="1"/>
  <c r="N170" i="1"/>
  <c r="M170" i="1"/>
  <c r="L170" i="1"/>
  <c r="K170" i="1"/>
  <c r="J170" i="1"/>
  <c r="I170" i="1"/>
  <c r="H170" i="1"/>
  <c r="G170" i="1"/>
  <c r="P169" i="1"/>
  <c r="O169" i="1"/>
  <c r="N169" i="1"/>
  <c r="M169" i="1"/>
  <c r="L169" i="1"/>
  <c r="K169" i="1"/>
  <c r="J169" i="1"/>
  <c r="I169" i="1"/>
  <c r="H169" i="1"/>
  <c r="G169" i="1"/>
  <c r="P168" i="1"/>
  <c r="O168" i="1"/>
  <c r="N168" i="1"/>
  <c r="M168" i="1"/>
  <c r="L168" i="1"/>
  <c r="K168" i="1"/>
  <c r="J168" i="1"/>
  <c r="I168" i="1"/>
  <c r="H168" i="1"/>
  <c r="G168" i="1"/>
  <c r="P167" i="1"/>
  <c r="O167" i="1"/>
  <c r="N167" i="1"/>
  <c r="M167" i="1"/>
  <c r="L167" i="1"/>
  <c r="K167" i="1"/>
  <c r="J167" i="1"/>
  <c r="I167" i="1"/>
  <c r="H167" i="1"/>
  <c r="G167" i="1"/>
  <c r="P166" i="1"/>
  <c r="O166" i="1"/>
  <c r="N166" i="1"/>
  <c r="M166" i="1"/>
  <c r="L166" i="1"/>
  <c r="K166" i="1"/>
  <c r="J166" i="1"/>
  <c r="I166" i="1"/>
  <c r="H166" i="1"/>
  <c r="G166" i="1"/>
  <c r="P165" i="1"/>
  <c r="O165" i="1"/>
  <c r="N165" i="1"/>
  <c r="M165" i="1"/>
  <c r="L165" i="1"/>
  <c r="K165" i="1"/>
  <c r="J165" i="1"/>
  <c r="I165" i="1"/>
  <c r="H165" i="1"/>
  <c r="G165" i="1"/>
  <c r="P164" i="1"/>
  <c r="O164" i="1"/>
  <c r="N164" i="1"/>
  <c r="M164" i="1"/>
  <c r="L164" i="1"/>
  <c r="K164" i="1"/>
  <c r="J164" i="1"/>
  <c r="I164" i="1"/>
  <c r="H164" i="1"/>
  <c r="G164" i="1"/>
  <c r="P163" i="1"/>
  <c r="O163" i="1"/>
  <c r="N163" i="1"/>
  <c r="M163" i="1"/>
  <c r="L163" i="1"/>
  <c r="K163" i="1"/>
  <c r="J163" i="1"/>
  <c r="I163" i="1"/>
  <c r="H163" i="1"/>
  <c r="G163" i="1"/>
  <c r="P162" i="1"/>
  <c r="O162" i="1"/>
  <c r="N162" i="1"/>
  <c r="M162" i="1"/>
  <c r="L162" i="1"/>
  <c r="K162" i="1"/>
  <c r="J162" i="1"/>
  <c r="I162" i="1"/>
  <c r="H162" i="1"/>
  <c r="G162" i="1"/>
  <c r="P161" i="1"/>
  <c r="O161" i="1"/>
  <c r="N161" i="1"/>
  <c r="M161" i="1"/>
  <c r="L161" i="1"/>
  <c r="K161" i="1"/>
  <c r="J161" i="1"/>
  <c r="I161" i="1"/>
  <c r="H161" i="1"/>
  <c r="G161" i="1"/>
  <c r="P160" i="1"/>
  <c r="O160" i="1"/>
  <c r="N160" i="1"/>
  <c r="M160" i="1"/>
  <c r="L160" i="1"/>
  <c r="K160" i="1"/>
  <c r="J160" i="1"/>
  <c r="I160" i="1"/>
  <c r="H160" i="1"/>
  <c r="G160" i="1"/>
  <c r="P159" i="1"/>
  <c r="O159" i="1"/>
  <c r="N159" i="1"/>
  <c r="M159" i="1"/>
  <c r="L159" i="1"/>
  <c r="K159" i="1"/>
  <c r="J159" i="1"/>
  <c r="I159" i="1"/>
  <c r="H159" i="1"/>
  <c r="G159" i="1"/>
  <c r="P158" i="1"/>
  <c r="O158" i="1"/>
  <c r="N158" i="1"/>
  <c r="M158" i="1"/>
  <c r="L158" i="1"/>
  <c r="K158" i="1"/>
  <c r="J158" i="1"/>
  <c r="I158" i="1"/>
  <c r="H158" i="1"/>
  <c r="G158" i="1"/>
  <c r="P157" i="1"/>
  <c r="O157" i="1"/>
  <c r="N157" i="1"/>
  <c r="M157" i="1"/>
  <c r="L157" i="1"/>
  <c r="K157" i="1"/>
  <c r="J157" i="1"/>
  <c r="I157" i="1"/>
  <c r="H157" i="1"/>
  <c r="G157" i="1"/>
  <c r="P156" i="1"/>
  <c r="O156" i="1"/>
  <c r="N156" i="1"/>
  <c r="M156" i="1"/>
  <c r="L156" i="1"/>
  <c r="K156" i="1"/>
  <c r="J156" i="1"/>
  <c r="I156" i="1"/>
  <c r="H156" i="1"/>
  <c r="G156" i="1"/>
  <c r="P155" i="1"/>
  <c r="O155" i="1"/>
  <c r="N155" i="1"/>
  <c r="M155" i="1"/>
  <c r="L155" i="1"/>
  <c r="K155" i="1"/>
  <c r="J155" i="1"/>
  <c r="I155" i="1"/>
  <c r="H155" i="1"/>
  <c r="G155" i="1"/>
  <c r="P154" i="1"/>
  <c r="O154" i="1"/>
  <c r="N154" i="1"/>
  <c r="M154" i="1"/>
  <c r="L154" i="1"/>
  <c r="K154" i="1"/>
  <c r="J154" i="1"/>
  <c r="I154" i="1"/>
  <c r="H154" i="1"/>
  <c r="G154" i="1"/>
  <c r="P153" i="1"/>
  <c r="O153" i="1"/>
  <c r="N153" i="1"/>
  <c r="M153" i="1"/>
  <c r="L153" i="1"/>
  <c r="K153" i="1"/>
  <c r="J153" i="1"/>
  <c r="I153" i="1"/>
  <c r="H153" i="1"/>
  <c r="G153" i="1"/>
  <c r="P152" i="1"/>
  <c r="O152" i="1"/>
  <c r="N152" i="1"/>
  <c r="M152" i="1"/>
  <c r="L152" i="1"/>
  <c r="K152" i="1"/>
  <c r="J152" i="1"/>
  <c r="I152" i="1"/>
  <c r="H152" i="1"/>
  <c r="G152" i="1"/>
  <c r="P151" i="1"/>
  <c r="O151" i="1"/>
  <c r="N151" i="1"/>
  <c r="M151" i="1"/>
  <c r="L151" i="1"/>
  <c r="K151" i="1"/>
  <c r="J151" i="1"/>
  <c r="I151" i="1"/>
  <c r="H151" i="1"/>
  <c r="G151" i="1"/>
  <c r="P150" i="1"/>
  <c r="O150" i="1"/>
  <c r="N150" i="1"/>
  <c r="M150" i="1"/>
  <c r="L150" i="1"/>
  <c r="K150" i="1"/>
  <c r="J150" i="1"/>
  <c r="I150" i="1"/>
  <c r="H150" i="1"/>
  <c r="G150" i="1"/>
  <c r="P149" i="1"/>
  <c r="O149" i="1"/>
  <c r="N149" i="1"/>
  <c r="M149" i="1"/>
  <c r="L149" i="1"/>
  <c r="K149" i="1"/>
  <c r="J149" i="1"/>
  <c r="I149" i="1"/>
  <c r="H149" i="1"/>
  <c r="G149" i="1"/>
  <c r="P148" i="1"/>
  <c r="O148" i="1"/>
  <c r="N148" i="1"/>
  <c r="M148" i="1"/>
  <c r="L148" i="1"/>
  <c r="K148" i="1"/>
  <c r="J148" i="1"/>
  <c r="I148" i="1"/>
  <c r="H148" i="1"/>
  <c r="G148" i="1"/>
  <c r="P147" i="1"/>
  <c r="O147" i="1"/>
  <c r="N147" i="1"/>
  <c r="M147" i="1"/>
  <c r="L147" i="1"/>
  <c r="K147" i="1"/>
  <c r="J147" i="1"/>
  <c r="I147" i="1"/>
  <c r="H147" i="1"/>
  <c r="G147" i="1"/>
  <c r="P146" i="1"/>
  <c r="O146" i="1"/>
  <c r="N146" i="1"/>
  <c r="M146" i="1"/>
  <c r="L146" i="1"/>
  <c r="K146" i="1"/>
  <c r="J146" i="1"/>
  <c r="I146" i="1"/>
  <c r="H146" i="1"/>
  <c r="G146" i="1"/>
  <c r="P145" i="1"/>
  <c r="O145" i="1"/>
  <c r="N145" i="1"/>
  <c r="M145" i="1"/>
  <c r="L145" i="1"/>
  <c r="K145" i="1"/>
  <c r="J145" i="1"/>
  <c r="I145" i="1"/>
  <c r="H145" i="1"/>
  <c r="G145" i="1"/>
  <c r="P144" i="1"/>
  <c r="O144" i="1"/>
  <c r="N144" i="1"/>
  <c r="M144" i="1"/>
  <c r="L144" i="1"/>
  <c r="K144" i="1"/>
  <c r="J144" i="1"/>
  <c r="I144" i="1"/>
  <c r="H144" i="1"/>
  <c r="G144" i="1"/>
  <c r="P143" i="1"/>
  <c r="O143" i="1"/>
  <c r="N143" i="1"/>
  <c r="M143" i="1"/>
  <c r="L143" i="1"/>
  <c r="K143" i="1"/>
  <c r="J143" i="1"/>
  <c r="I143" i="1"/>
  <c r="H143" i="1"/>
  <c r="G143" i="1"/>
  <c r="P142" i="1"/>
  <c r="O142" i="1"/>
  <c r="N142" i="1"/>
  <c r="M142" i="1"/>
  <c r="L142" i="1"/>
  <c r="K142" i="1"/>
  <c r="J142" i="1"/>
  <c r="I142" i="1"/>
  <c r="H142" i="1"/>
  <c r="G142" i="1"/>
  <c r="P141" i="1"/>
  <c r="O141" i="1"/>
  <c r="N141" i="1"/>
  <c r="M141" i="1"/>
  <c r="L141" i="1"/>
  <c r="K141" i="1"/>
  <c r="J141" i="1"/>
  <c r="I141" i="1"/>
  <c r="H141" i="1"/>
  <c r="G141" i="1"/>
  <c r="P140" i="1"/>
  <c r="O140" i="1"/>
  <c r="N140" i="1"/>
  <c r="M140" i="1"/>
  <c r="L140" i="1"/>
  <c r="K140" i="1"/>
  <c r="J140" i="1"/>
  <c r="I140" i="1"/>
  <c r="H140" i="1"/>
  <c r="G140" i="1"/>
  <c r="P139" i="1"/>
  <c r="O139" i="1"/>
  <c r="N139" i="1"/>
  <c r="M139" i="1"/>
  <c r="L139" i="1"/>
  <c r="K139" i="1"/>
  <c r="J139" i="1"/>
  <c r="I139" i="1"/>
  <c r="H139" i="1"/>
  <c r="G139" i="1"/>
  <c r="P138" i="1"/>
  <c r="O138" i="1"/>
  <c r="N138" i="1"/>
  <c r="M138" i="1"/>
  <c r="L138" i="1"/>
  <c r="K138" i="1"/>
  <c r="J138" i="1"/>
  <c r="I138" i="1"/>
  <c r="H138" i="1"/>
  <c r="G138" i="1"/>
  <c r="P137" i="1"/>
  <c r="O137" i="1"/>
  <c r="N137" i="1"/>
  <c r="M137" i="1"/>
  <c r="L137" i="1"/>
  <c r="K137" i="1"/>
  <c r="J137" i="1"/>
  <c r="I137" i="1"/>
  <c r="H137" i="1"/>
  <c r="G137" i="1"/>
  <c r="P136" i="1"/>
  <c r="O136" i="1"/>
  <c r="N136" i="1"/>
  <c r="M136" i="1"/>
  <c r="L136" i="1"/>
  <c r="K136" i="1"/>
  <c r="J136" i="1"/>
  <c r="I136" i="1"/>
  <c r="H136" i="1"/>
  <c r="G136" i="1"/>
  <c r="P135" i="1"/>
  <c r="O135" i="1"/>
  <c r="N135" i="1"/>
  <c r="M135" i="1"/>
  <c r="L135" i="1"/>
  <c r="K135" i="1"/>
  <c r="J135" i="1"/>
  <c r="I135" i="1"/>
  <c r="H135" i="1"/>
  <c r="G135" i="1"/>
  <c r="P134" i="1"/>
  <c r="O134" i="1"/>
  <c r="N134" i="1"/>
  <c r="M134" i="1"/>
  <c r="L134" i="1"/>
  <c r="K134" i="1"/>
  <c r="J134" i="1"/>
  <c r="I134" i="1"/>
  <c r="H134" i="1"/>
  <c r="G134" i="1"/>
  <c r="P133" i="1"/>
  <c r="O133" i="1"/>
  <c r="N133" i="1"/>
  <c r="M133" i="1"/>
  <c r="L133" i="1"/>
  <c r="K133" i="1"/>
  <c r="J133" i="1"/>
  <c r="I133" i="1"/>
  <c r="H133" i="1"/>
  <c r="G133" i="1"/>
  <c r="P132" i="1"/>
  <c r="O132" i="1"/>
  <c r="N132" i="1"/>
  <c r="M132" i="1"/>
  <c r="L132" i="1"/>
  <c r="K132" i="1"/>
  <c r="J132" i="1"/>
  <c r="I132" i="1"/>
  <c r="H132" i="1"/>
  <c r="G132" i="1"/>
  <c r="P131" i="1"/>
  <c r="O131" i="1"/>
  <c r="N131" i="1"/>
  <c r="M131" i="1"/>
  <c r="L131" i="1"/>
  <c r="K131" i="1"/>
  <c r="J131" i="1"/>
  <c r="I131" i="1"/>
  <c r="H131" i="1"/>
  <c r="G131" i="1"/>
  <c r="P130" i="1"/>
  <c r="O130" i="1"/>
  <c r="N130" i="1"/>
  <c r="M130" i="1"/>
  <c r="L130" i="1"/>
  <c r="K130" i="1"/>
  <c r="J130" i="1"/>
  <c r="I130" i="1"/>
  <c r="H130" i="1"/>
  <c r="G130" i="1"/>
  <c r="P129" i="1"/>
  <c r="O129" i="1"/>
  <c r="N129" i="1"/>
  <c r="M129" i="1"/>
  <c r="L129" i="1"/>
  <c r="K129" i="1"/>
  <c r="J129" i="1"/>
  <c r="I129" i="1"/>
  <c r="H129" i="1"/>
  <c r="G129" i="1"/>
  <c r="P128" i="1"/>
  <c r="O128" i="1"/>
  <c r="N128" i="1"/>
  <c r="M128" i="1"/>
  <c r="L128" i="1"/>
  <c r="K128" i="1"/>
  <c r="J128" i="1"/>
  <c r="I128" i="1"/>
  <c r="H128" i="1"/>
  <c r="G128" i="1"/>
  <c r="P127" i="1"/>
  <c r="O127" i="1"/>
  <c r="N127" i="1"/>
  <c r="M127" i="1"/>
  <c r="L127" i="1"/>
  <c r="K127" i="1"/>
  <c r="J127" i="1"/>
  <c r="I127" i="1"/>
  <c r="H127" i="1"/>
  <c r="G127" i="1"/>
  <c r="P126" i="1"/>
  <c r="O126" i="1"/>
  <c r="N126" i="1"/>
  <c r="M126" i="1"/>
  <c r="L126" i="1"/>
  <c r="K126" i="1"/>
  <c r="J126" i="1"/>
  <c r="I126" i="1"/>
  <c r="H126" i="1"/>
  <c r="G126" i="1"/>
  <c r="P125" i="1"/>
  <c r="O125" i="1"/>
  <c r="N125" i="1"/>
  <c r="M125" i="1"/>
  <c r="L125" i="1"/>
  <c r="K125" i="1"/>
  <c r="J125" i="1"/>
  <c r="I125" i="1"/>
  <c r="H125" i="1"/>
  <c r="G125" i="1"/>
  <c r="P124" i="1"/>
  <c r="O124" i="1"/>
  <c r="N124" i="1"/>
  <c r="M124" i="1"/>
  <c r="L124" i="1"/>
  <c r="K124" i="1"/>
  <c r="J124" i="1"/>
  <c r="I124" i="1"/>
  <c r="H124" i="1"/>
  <c r="G124" i="1"/>
  <c r="P123" i="1"/>
  <c r="O123" i="1"/>
  <c r="N123" i="1"/>
  <c r="M123" i="1"/>
  <c r="L123" i="1"/>
  <c r="K123" i="1"/>
  <c r="J123" i="1"/>
  <c r="I123" i="1"/>
  <c r="H123" i="1"/>
  <c r="G123" i="1"/>
  <c r="P122" i="1"/>
  <c r="O122" i="1"/>
  <c r="N122" i="1"/>
  <c r="M122" i="1"/>
  <c r="L122" i="1"/>
  <c r="K122" i="1"/>
  <c r="J122" i="1"/>
  <c r="I122" i="1"/>
  <c r="H122" i="1"/>
  <c r="G122" i="1"/>
  <c r="P121" i="1"/>
  <c r="O121" i="1"/>
  <c r="N121" i="1"/>
  <c r="M121" i="1"/>
  <c r="L121" i="1"/>
  <c r="K121" i="1"/>
  <c r="J121" i="1"/>
  <c r="I121" i="1"/>
  <c r="H121" i="1"/>
  <c r="G121" i="1"/>
  <c r="P120" i="1"/>
  <c r="O120" i="1"/>
  <c r="N120" i="1"/>
  <c r="M120" i="1"/>
  <c r="L120" i="1"/>
  <c r="K120" i="1"/>
  <c r="J120" i="1"/>
  <c r="I120" i="1"/>
  <c r="H120" i="1"/>
  <c r="G120" i="1"/>
  <c r="P119" i="1"/>
  <c r="O119" i="1"/>
  <c r="N119" i="1"/>
  <c r="M119" i="1"/>
  <c r="L119" i="1"/>
  <c r="K119" i="1"/>
  <c r="J119" i="1"/>
  <c r="I119" i="1"/>
  <c r="H119" i="1"/>
  <c r="G119" i="1"/>
  <c r="P118" i="1"/>
  <c r="O118" i="1"/>
  <c r="N118" i="1"/>
  <c r="M118" i="1"/>
  <c r="L118" i="1"/>
  <c r="K118" i="1"/>
  <c r="J118" i="1"/>
  <c r="I118" i="1"/>
  <c r="H118" i="1"/>
  <c r="G118" i="1"/>
  <c r="P117" i="1"/>
  <c r="O117" i="1"/>
  <c r="N117" i="1"/>
  <c r="M117" i="1"/>
  <c r="L117" i="1"/>
  <c r="K117" i="1"/>
  <c r="J117" i="1"/>
  <c r="I117" i="1"/>
  <c r="H117" i="1"/>
  <c r="G117" i="1"/>
  <c r="P116" i="1"/>
  <c r="O116" i="1"/>
  <c r="N116" i="1"/>
  <c r="M116" i="1"/>
  <c r="L116" i="1"/>
  <c r="K116" i="1"/>
  <c r="J116" i="1"/>
  <c r="I116" i="1"/>
  <c r="H116" i="1"/>
  <c r="G116" i="1"/>
  <c r="P115" i="1"/>
  <c r="O115" i="1"/>
  <c r="N115" i="1"/>
  <c r="M115" i="1"/>
  <c r="L115" i="1"/>
  <c r="K115" i="1"/>
  <c r="J115" i="1"/>
  <c r="I115" i="1"/>
  <c r="H115" i="1"/>
  <c r="G115" i="1"/>
  <c r="P114" i="1"/>
  <c r="O114" i="1"/>
  <c r="N114" i="1"/>
  <c r="M114" i="1"/>
  <c r="L114" i="1"/>
  <c r="K114" i="1"/>
  <c r="J114" i="1"/>
  <c r="I114" i="1"/>
  <c r="H114" i="1"/>
  <c r="G114" i="1"/>
  <c r="P113" i="1"/>
  <c r="O113" i="1"/>
  <c r="N113" i="1"/>
  <c r="M113" i="1"/>
  <c r="L113" i="1"/>
  <c r="K113" i="1"/>
  <c r="J113" i="1"/>
  <c r="I113" i="1"/>
  <c r="H113" i="1"/>
  <c r="G113" i="1"/>
  <c r="P112" i="1"/>
  <c r="O112" i="1"/>
  <c r="N112" i="1"/>
  <c r="M112" i="1"/>
  <c r="L112" i="1"/>
  <c r="K112" i="1"/>
  <c r="J112" i="1"/>
  <c r="I112" i="1"/>
  <c r="H112" i="1"/>
  <c r="G112" i="1"/>
  <c r="P111" i="1"/>
  <c r="O111" i="1"/>
  <c r="N111" i="1"/>
  <c r="M111" i="1"/>
  <c r="L111" i="1"/>
  <c r="K111" i="1"/>
  <c r="J111" i="1"/>
  <c r="I111" i="1"/>
  <c r="H111" i="1"/>
  <c r="G111" i="1"/>
  <c r="P110" i="1"/>
  <c r="O110" i="1"/>
  <c r="N110" i="1"/>
  <c r="M110" i="1"/>
  <c r="L110" i="1"/>
  <c r="K110" i="1"/>
  <c r="J110" i="1"/>
  <c r="I110" i="1"/>
  <c r="H110" i="1"/>
  <c r="G110" i="1"/>
  <c r="P109" i="1"/>
  <c r="O109" i="1"/>
  <c r="N109" i="1"/>
  <c r="M109" i="1"/>
  <c r="L109" i="1"/>
  <c r="K109" i="1"/>
  <c r="J109" i="1"/>
  <c r="I109" i="1"/>
  <c r="H109" i="1"/>
  <c r="G109" i="1"/>
  <c r="P108" i="1"/>
  <c r="O108" i="1"/>
  <c r="N108" i="1"/>
  <c r="M108" i="1"/>
  <c r="L108" i="1"/>
  <c r="K108" i="1"/>
  <c r="J108" i="1"/>
  <c r="I108" i="1"/>
  <c r="H108" i="1"/>
  <c r="G108" i="1"/>
  <c r="P107" i="1"/>
  <c r="O107" i="1"/>
  <c r="N107" i="1"/>
  <c r="M107" i="1"/>
  <c r="L107" i="1"/>
  <c r="K107" i="1"/>
  <c r="J107" i="1"/>
  <c r="I107" i="1"/>
  <c r="H107" i="1"/>
  <c r="G107" i="1"/>
  <c r="P106" i="1"/>
  <c r="O106" i="1"/>
  <c r="N106" i="1"/>
  <c r="M106" i="1"/>
  <c r="L106" i="1"/>
  <c r="K106" i="1"/>
  <c r="J106" i="1"/>
  <c r="I106" i="1"/>
  <c r="H106" i="1"/>
  <c r="G106" i="1"/>
  <c r="P105" i="1"/>
  <c r="O105" i="1"/>
  <c r="N105" i="1"/>
  <c r="M105" i="1"/>
  <c r="L105" i="1"/>
  <c r="K105" i="1"/>
  <c r="J105" i="1"/>
  <c r="I105" i="1"/>
  <c r="H105" i="1"/>
  <c r="G105" i="1"/>
  <c r="P104" i="1"/>
  <c r="O104" i="1"/>
  <c r="N104" i="1"/>
  <c r="M104" i="1"/>
  <c r="L104" i="1"/>
  <c r="K104" i="1"/>
  <c r="J104" i="1"/>
  <c r="I104" i="1"/>
  <c r="H104" i="1"/>
  <c r="G104" i="1"/>
  <c r="P103" i="1"/>
  <c r="O103" i="1"/>
  <c r="N103" i="1"/>
  <c r="M103" i="1"/>
  <c r="L103" i="1"/>
  <c r="K103" i="1"/>
  <c r="J103" i="1"/>
  <c r="I103" i="1"/>
  <c r="H103" i="1"/>
  <c r="G103" i="1"/>
  <c r="P102" i="1"/>
  <c r="O102" i="1"/>
  <c r="N102" i="1"/>
  <c r="M102" i="1"/>
  <c r="L102" i="1"/>
  <c r="K102" i="1"/>
  <c r="J102" i="1"/>
  <c r="I102" i="1"/>
  <c r="H102" i="1"/>
  <c r="G102" i="1"/>
  <c r="P101" i="1"/>
  <c r="O101" i="1"/>
  <c r="N101" i="1"/>
  <c r="M101" i="1"/>
  <c r="L101" i="1"/>
  <c r="K101" i="1"/>
  <c r="J101" i="1"/>
  <c r="I101" i="1"/>
  <c r="H101" i="1"/>
  <c r="G101" i="1"/>
  <c r="P100" i="1"/>
  <c r="O100" i="1"/>
  <c r="N100" i="1"/>
  <c r="M100" i="1"/>
  <c r="L100" i="1"/>
  <c r="K100" i="1"/>
  <c r="J100" i="1"/>
  <c r="I100" i="1"/>
  <c r="H100" i="1"/>
  <c r="G100" i="1"/>
  <c r="P99" i="1"/>
  <c r="O99" i="1"/>
  <c r="N99" i="1"/>
  <c r="M99" i="1"/>
  <c r="L99" i="1"/>
  <c r="K99" i="1"/>
  <c r="J99" i="1"/>
  <c r="I99" i="1"/>
  <c r="H99" i="1"/>
  <c r="G99" i="1"/>
  <c r="P98" i="1"/>
  <c r="O98" i="1"/>
  <c r="N98" i="1"/>
  <c r="M98" i="1"/>
  <c r="L98" i="1"/>
  <c r="K98" i="1"/>
  <c r="J98" i="1"/>
  <c r="I98" i="1"/>
  <c r="H98" i="1"/>
  <c r="G98" i="1"/>
  <c r="P97" i="1"/>
  <c r="O97" i="1"/>
  <c r="N97" i="1"/>
  <c r="M97" i="1"/>
  <c r="L97" i="1"/>
  <c r="K97" i="1"/>
  <c r="J97" i="1"/>
  <c r="I97" i="1"/>
  <c r="H97" i="1"/>
  <c r="G97" i="1"/>
  <c r="P96" i="1"/>
  <c r="O96" i="1"/>
  <c r="N96" i="1"/>
  <c r="M96" i="1"/>
  <c r="L96" i="1"/>
  <c r="K96" i="1"/>
  <c r="J96" i="1"/>
  <c r="I96" i="1"/>
  <c r="H96" i="1"/>
  <c r="G96" i="1"/>
  <c r="P95" i="1"/>
  <c r="O95" i="1"/>
  <c r="N95" i="1"/>
  <c r="M95" i="1"/>
  <c r="L95" i="1"/>
  <c r="K95" i="1"/>
  <c r="J95" i="1"/>
  <c r="I95" i="1"/>
  <c r="H95" i="1"/>
  <c r="G95" i="1"/>
  <c r="P94" i="1"/>
  <c r="O94" i="1"/>
  <c r="N94" i="1"/>
  <c r="M94" i="1"/>
  <c r="L94" i="1"/>
  <c r="K94" i="1"/>
  <c r="J94" i="1"/>
  <c r="I94" i="1"/>
  <c r="H94" i="1"/>
  <c r="G94" i="1"/>
  <c r="P93" i="1"/>
  <c r="O93" i="1"/>
  <c r="N93" i="1"/>
  <c r="M93" i="1"/>
  <c r="L93" i="1"/>
  <c r="K93" i="1"/>
  <c r="J93" i="1"/>
  <c r="I93" i="1"/>
  <c r="H93" i="1"/>
  <c r="G93" i="1"/>
  <c r="P92" i="1"/>
  <c r="O92" i="1"/>
  <c r="N92" i="1"/>
  <c r="M92" i="1"/>
  <c r="L92" i="1"/>
  <c r="K92" i="1"/>
  <c r="J92" i="1"/>
  <c r="I92" i="1"/>
  <c r="H92" i="1"/>
  <c r="G92" i="1"/>
  <c r="P91" i="1"/>
  <c r="O91" i="1"/>
  <c r="N91" i="1"/>
  <c r="M91" i="1"/>
  <c r="L91" i="1"/>
  <c r="K91" i="1"/>
  <c r="J91" i="1"/>
  <c r="I91" i="1"/>
  <c r="H91" i="1"/>
  <c r="G91" i="1"/>
  <c r="P90" i="1"/>
  <c r="O90" i="1"/>
  <c r="N90" i="1"/>
  <c r="M90" i="1"/>
  <c r="L90" i="1"/>
  <c r="K90" i="1"/>
  <c r="J90" i="1"/>
  <c r="I90" i="1"/>
  <c r="H90" i="1"/>
  <c r="G90" i="1"/>
  <c r="P89" i="1"/>
  <c r="O89" i="1"/>
  <c r="N89" i="1"/>
  <c r="M89" i="1"/>
  <c r="L89" i="1"/>
  <c r="K89" i="1"/>
  <c r="J89" i="1"/>
  <c r="I89" i="1"/>
  <c r="H89" i="1"/>
  <c r="G89" i="1"/>
  <c r="P88" i="1"/>
  <c r="O88" i="1"/>
  <c r="N88" i="1"/>
  <c r="M88" i="1"/>
  <c r="L88" i="1"/>
  <c r="K88" i="1"/>
  <c r="J88" i="1"/>
  <c r="I88" i="1"/>
  <c r="H88" i="1"/>
  <c r="G88" i="1"/>
  <c r="P87" i="1"/>
  <c r="O87" i="1"/>
  <c r="N87" i="1"/>
  <c r="M87" i="1"/>
  <c r="L87" i="1"/>
  <c r="K87" i="1"/>
  <c r="J87" i="1"/>
  <c r="I87" i="1"/>
  <c r="H87" i="1"/>
  <c r="G87" i="1"/>
  <c r="P86" i="1"/>
  <c r="O86" i="1"/>
  <c r="N86" i="1"/>
  <c r="M86" i="1"/>
  <c r="L86" i="1"/>
  <c r="K86" i="1"/>
  <c r="J86" i="1"/>
  <c r="I86" i="1"/>
  <c r="H86" i="1"/>
  <c r="G86" i="1"/>
  <c r="P85" i="1"/>
  <c r="O85" i="1"/>
  <c r="N85" i="1"/>
  <c r="M85" i="1"/>
  <c r="L85" i="1"/>
  <c r="K85" i="1"/>
  <c r="J85" i="1"/>
  <c r="I85" i="1"/>
  <c r="H85" i="1"/>
  <c r="G85" i="1"/>
  <c r="P84" i="1"/>
  <c r="O84" i="1"/>
  <c r="N84" i="1"/>
  <c r="M84" i="1"/>
  <c r="L84" i="1"/>
  <c r="K84" i="1"/>
  <c r="J84" i="1"/>
  <c r="I84" i="1"/>
  <c r="H84" i="1"/>
  <c r="G84" i="1"/>
  <c r="P83" i="1"/>
  <c r="O83" i="1"/>
  <c r="N83" i="1"/>
  <c r="M83" i="1"/>
  <c r="L83" i="1"/>
  <c r="K83" i="1"/>
  <c r="J83" i="1"/>
  <c r="I83" i="1"/>
  <c r="H83" i="1"/>
  <c r="G83" i="1"/>
  <c r="P82" i="1"/>
  <c r="O82" i="1"/>
  <c r="N82" i="1"/>
  <c r="M82" i="1"/>
  <c r="L82" i="1"/>
  <c r="K82" i="1"/>
  <c r="J82" i="1"/>
  <c r="I82" i="1"/>
  <c r="H82" i="1"/>
  <c r="G82" i="1"/>
  <c r="P81" i="1"/>
  <c r="O81" i="1"/>
  <c r="N81" i="1"/>
  <c r="M81" i="1"/>
  <c r="L81" i="1"/>
  <c r="K81" i="1"/>
  <c r="J81" i="1"/>
  <c r="I81" i="1"/>
  <c r="H81" i="1"/>
  <c r="G81" i="1"/>
  <c r="P80" i="1"/>
  <c r="O80" i="1"/>
  <c r="N80" i="1"/>
  <c r="M80" i="1"/>
  <c r="L80" i="1"/>
  <c r="K80" i="1"/>
  <c r="J80" i="1"/>
  <c r="I80" i="1"/>
  <c r="H80" i="1"/>
  <c r="G80" i="1"/>
  <c r="P79" i="1"/>
  <c r="O79" i="1"/>
  <c r="N79" i="1"/>
  <c r="M79" i="1"/>
  <c r="L79" i="1"/>
  <c r="K79" i="1"/>
  <c r="J79" i="1"/>
  <c r="I79" i="1"/>
  <c r="H79" i="1"/>
  <c r="G79" i="1"/>
  <c r="P78" i="1"/>
  <c r="O78" i="1"/>
  <c r="N78" i="1"/>
  <c r="M78" i="1"/>
  <c r="L78" i="1"/>
  <c r="K78" i="1"/>
  <c r="J78" i="1"/>
  <c r="I78" i="1"/>
  <c r="H78" i="1"/>
  <c r="G78" i="1"/>
  <c r="P77" i="1"/>
  <c r="O77" i="1"/>
  <c r="N77" i="1"/>
  <c r="M77" i="1"/>
  <c r="L77" i="1"/>
  <c r="K77" i="1"/>
  <c r="J77" i="1"/>
  <c r="I77" i="1"/>
  <c r="H77" i="1"/>
  <c r="G77" i="1"/>
  <c r="P76" i="1"/>
  <c r="O76" i="1"/>
  <c r="N76" i="1"/>
  <c r="M76" i="1"/>
  <c r="L76" i="1"/>
  <c r="K76" i="1"/>
  <c r="J76" i="1"/>
  <c r="I76" i="1"/>
  <c r="H76" i="1"/>
  <c r="G76" i="1"/>
  <c r="P75" i="1"/>
  <c r="O75" i="1"/>
  <c r="N75" i="1"/>
  <c r="M75" i="1"/>
  <c r="L75" i="1"/>
  <c r="K75" i="1"/>
  <c r="J75" i="1"/>
  <c r="I75" i="1"/>
  <c r="H75" i="1"/>
  <c r="G75" i="1"/>
  <c r="P74" i="1"/>
  <c r="O74" i="1"/>
  <c r="N74" i="1"/>
  <c r="M74" i="1"/>
  <c r="L74" i="1"/>
  <c r="K74" i="1"/>
  <c r="J74" i="1"/>
  <c r="I74" i="1"/>
  <c r="H74" i="1"/>
  <c r="G74" i="1"/>
  <c r="P73" i="1"/>
  <c r="O73" i="1"/>
  <c r="N73" i="1"/>
  <c r="M73" i="1"/>
  <c r="L73" i="1"/>
  <c r="K73" i="1"/>
  <c r="J73" i="1"/>
  <c r="I73" i="1"/>
  <c r="H73" i="1"/>
  <c r="G73" i="1"/>
  <c r="P72" i="1"/>
  <c r="O72" i="1"/>
  <c r="N72" i="1"/>
  <c r="M72" i="1"/>
  <c r="L72" i="1"/>
  <c r="K72" i="1"/>
  <c r="J72" i="1"/>
  <c r="I72" i="1"/>
  <c r="H72" i="1"/>
  <c r="G72" i="1"/>
  <c r="P71" i="1"/>
  <c r="O71" i="1"/>
  <c r="N71" i="1"/>
  <c r="M71" i="1"/>
  <c r="L71" i="1"/>
  <c r="K71" i="1"/>
  <c r="J71" i="1"/>
  <c r="I71" i="1"/>
  <c r="H71" i="1"/>
  <c r="G71" i="1"/>
  <c r="P70" i="1"/>
  <c r="O70" i="1"/>
  <c r="N70" i="1"/>
  <c r="M70" i="1"/>
  <c r="L70" i="1"/>
  <c r="K70" i="1"/>
  <c r="J70" i="1"/>
  <c r="I70" i="1"/>
  <c r="H70" i="1"/>
  <c r="G70" i="1"/>
  <c r="P69" i="1"/>
  <c r="O69" i="1"/>
  <c r="N69" i="1"/>
  <c r="M69" i="1"/>
  <c r="L69" i="1"/>
  <c r="K69" i="1"/>
  <c r="J69" i="1"/>
  <c r="I69" i="1"/>
  <c r="H69" i="1"/>
  <c r="G69" i="1"/>
  <c r="P68" i="1"/>
  <c r="O68" i="1"/>
  <c r="N68" i="1"/>
  <c r="M68" i="1"/>
  <c r="L68" i="1"/>
  <c r="K68" i="1"/>
  <c r="J68" i="1"/>
  <c r="I68" i="1"/>
  <c r="H68" i="1"/>
  <c r="G68" i="1"/>
  <c r="P67" i="1"/>
  <c r="O67" i="1"/>
  <c r="N67" i="1"/>
  <c r="M67" i="1"/>
  <c r="L67" i="1"/>
  <c r="K67" i="1"/>
  <c r="J67" i="1"/>
  <c r="I67" i="1"/>
  <c r="H67" i="1"/>
  <c r="G67" i="1"/>
  <c r="P66" i="1"/>
  <c r="O66" i="1"/>
  <c r="N66" i="1"/>
  <c r="M66" i="1"/>
  <c r="L66" i="1"/>
  <c r="K66" i="1"/>
  <c r="J66" i="1"/>
  <c r="I66" i="1"/>
  <c r="H66" i="1"/>
  <c r="G66" i="1"/>
  <c r="P65" i="1"/>
  <c r="O65" i="1"/>
  <c r="N65" i="1"/>
  <c r="M65" i="1"/>
  <c r="L65" i="1"/>
  <c r="K65" i="1"/>
  <c r="J65" i="1"/>
  <c r="I65" i="1"/>
  <c r="H65" i="1"/>
  <c r="G65" i="1"/>
  <c r="P64" i="1"/>
  <c r="O64" i="1"/>
  <c r="N64" i="1"/>
  <c r="M64" i="1"/>
  <c r="L64" i="1"/>
  <c r="K64" i="1"/>
  <c r="J64" i="1"/>
  <c r="I64" i="1"/>
  <c r="H64" i="1"/>
  <c r="G64" i="1"/>
  <c r="P63" i="1"/>
  <c r="O63" i="1"/>
  <c r="N63" i="1"/>
  <c r="M63" i="1"/>
  <c r="L63" i="1"/>
  <c r="K63" i="1"/>
  <c r="J63" i="1"/>
  <c r="I63" i="1"/>
  <c r="H63" i="1"/>
  <c r="G63" i="1"/>
  <c r="P62" i="1"/>
  <c r="O62" i="1"/>
  <c r="N62" i="1"/>
  <c r="M62" i="1"/>
  <c r="L62" i="1"/>
  <c r="K62" i="1"/>
  <c r="J62" i="1"/>
  <c r="I62" i="1"/>
  <c r="H62" i="1"/>
  <c r="G62" i="1"/>
  <c r="P61" i="1"/>
  <c r="O61" i="1"/>
  <c r="N61" i="1"/>
  <c r="M61" i="1"/>
  <c r="L61" i="1"/>
  <c r="K61" i="1"/>
  <c r="J61" i="1"/>
  <c r="I61" i="1"/>
  <c r="H61" i="1"/>
  <c r="G61" i="1"/>
  <c r="P60" i="1"/>
  <c r="O60" i="1"/>
  <c r="N60" i="1"/>
  <c r="M60" i="1"/>
  <c r="L60" i="1"/>
  <c r="K60" i="1"/>
  <c r="J60" i="1"/>
  <c r="I60" i="1"/>
  <c r="H60" i="1"/>
  <c r="G60" i="1"/>
  <c r="P59" i="1"/>
  <c r="O59" i="1"/>
  <c r="N59" i="1"/>
  <c r="M59" i="1"/>
  <c r="L59" i="1"/>
  <c r="K59" i="1"/>
  <c r="J59" i="1"/>
  <c r="I59" i="1"/>
  <c r="H59" i="1"/>
  <c r="G59" i="1"/>
  <c r="P58" i="1"/>
  <c r="O58" i="1"/>
  <c r="N58" i="1"/>
  <c r="M58" i="1"/>
  <c r="L58" i="1"/>
  <c r="K58" i="1"/>
  <c r="J58" i="1"/>
  <c r="I58" i="1"/>
  <c r="H58" i="1"/>
  <c r="G58" i="1"/>
  <c r="P57" i="1"/>
  <c r="O57" i="1"/>
  <c r="N57" i="1"/>
  <c r="M57" i="1"/>
  <c r="L57" i="1"/>
  <c r="K57" i="1"/>
  <c r="J57" i="1"/>
  <c r="I57" i="1"/>
  <c r="H57" i="1"/>
  <c r="G57" i="1"/>
  <c r="P56" i="1"/>
  <c r="O56" i="1"/>
  <c r="N56" i="1"/>
  <c r="M56" i="1"/>
  <c r="L56" i="1"/>
  <c r="K56" i="1"/>
  <c r="J56" i="1"/>
  <c r="I56" i="1"/>
  <c r="H56" i="1"/>
  <c r="G56" i="1"/>
  <c r="P55" i="1"/>
  <c r="O55" i="1"/>
  <c r="N55" i="1"/>
  <c r="M55" i="1"/>
  <c r="L55" i="1"/>
  <c r="K55" i="1"/>
  <c r="J55" i="1"/>
  <c r="I55" i="1"/>
  <c r="H55" i="1"/>
  <c r="G55" i="1"/>
  <c r="P54" i="1"/>
  <c r="O54" i="1"/>
  <c r="N54" i="1"/>
  <c r="M54" i="1"/>
  <c r="L54" i="1"/>
  <c r="K54" i="1"/>
  <c r="J54" i="1"/>
  <c r="I54" i="1"/>
  <c r="H54" i="1"/>
  <c r="G54" i="1"/>
  <c r="P53" i="1"/>
  <c r="O53" i="1"/>
  <c r="N53" i="1"/>
  <c r="M53" i="1"/>
  <c r="L53" i="1"/>
  <c r="K53" i="1"/>
  <c r="J53" i="1"/>
  <c r="I53" i="1"/>
  <c r="H53" i="1"/>
  <c r="G53" i="1"/>
  <c r="P52" i="1"/>
  <c r="O52" i="1"/>
  <c r="N52" i="1"/>
  <c r="M52" i="1"/>
  <c r="L52" i="1"/>
  <c r="K52" i="1"/>
  <c r="J52" i="1"/>
  <c r="I52" i="1"/>
  <c r="H52" i="1"/>
  <c r="G52" i="1"/>
  <c r="P51" i="1"/>
  <c r="O51" i="1"/>
  <c r="N51" i="1"/>
  <c r="M51" i="1"/>
  <c r="L51" i="1"/>
  <c r="K51" i="1"/>
  <c r="J51" i="1"/>
  <c r="I51" i="1"/>
  <c r="H51" i="1"/>
  <c r="G51" i="1"/>
  <c r="P50" i="1"/>
  <c r="O50" i="1"/>
  <c r="N50" i="1"/>
  <c r="M50" i="1"/>
  <c r="L50" i="1"/>
  <c r="K50" i="1"/>
  <c r="J50" i="1"/>
  <c r="I50" i="1"/>
  <c r="H50" i="1"/>
  <c r="G50" i="1"/>
  <c r="P49" i="1"/>
  <c r="O49" i="1"/>
  <c r="N49" i="1"/>
  <c r="M49" i="1"/>
  <c r="L49" i="1"/>
  <c r="K49" i="1"/>
  <c r="J49" i="1"/>
  <c r="I49" i="1"/>
  <c r="H49" i="1"/>
  <c r="G49" i="1"/>
  <c r="P48" i="1"/>
  <c r="O48" i="1"/>
  <c r="N48" i="1"/>
  <c r="M48" i="1"/>
  <c r="L48" i="1"/>
  <c r="K48" i="1"/>
  <c r="J48" i="1"/>
  <c r="I48" i="1"/>
  <c r="H48" i="1"/>
  <c r="G48" i="1"/>
  <c r="P47" i="1"/>
  <c r="O47" i="1"/>
  <c r="N47" i="1"/>
  <c r="M47" i="1"/>
  <c r="L47" i="1"/>
  <c r="K47" i="1"/>
  <c r="J47" i="1"/>
  <c r="I47" i="1"/>
  <c r="H47" i="1"/>
  <c r="G47" i="1"/>
  <c r="P46" i="1"/>
  <c r="O46" i="1"/>
  <c r="N46" i="1"/>
  <c r="M46" i="1"/>
  <c r="L46" i="1"/>
  <c r="K46" i="1"/>
  <c r="J46" i="1"/>
  <c r="I46" i="1"/>
  <c r="H46" i="1"/>
  <c r="G46" i="1"/>
  <c r="P45" i="1"/>
  <c r="O45" i="1"/>
  <c r="N45" i="1"/>
  <c r="M45" i="1"/>
  <c r="L45" i="1"/>
  <c r="K45" i="1"/>
  <c r="J45" i="1"/>
  <c r="I45" i="1"/>
  <c r="H45" i="1"/>
  <c r="G45" i="1"/>
  <c r="P44" i="1"/>
  <c r="O44" i="1"/>
  <c r="N44" i="1"/>
  <c r="M44" i="1"/>
  <c r="L44" i="1"/>
  <c r="K44" i="1"/>
  <c r="J44" i="1"/>
  <c r="I44" i="1"/>
  <c r="H44" i="1"/>
  <c r="G44" i="1"/>
  <c r="P43" i="1"/>
  <c r="O43" i="1"/>
  <c r="N43" i="1"/>
  <c r="M43" i="1"/>
  <c r="L43" i="1"/>
  <c r="K43" i="1"/>
  <c r="J43" i="1"/>
  <c r="I43" i="1"/>
  <c r="H43" i="1"/>
  <c r="G43" i="1"/>
  <c r="P42" i="1"/>
  <c r="O42" i="1"/>
  <c r="N42" i="1"/>
  <c r="M42" i="1"/>
  <c r="L42" i="1"/>
  <c r="K42" i="1"/>
  <c r="J42" i="1"/>
  <c r="I42" i="1"/>
  <c r="H42" i="1"/>
  <c r="G42" i="1"/>
  <c r="P41" i="1"/>
  <c r="O41" i="1"/>
  <c r="N41" i="1"/>
  <c r="M41" i="1"/>
  <c r="L41" i="1"/>
  <c r="K41" i="1"/>
  <c r="J41" i="1"/>
  <c r="I41" i="1"/>
  <c r="H41" i="1"/>
  <c r="G41" i="1"/>
  <c r="P40" i="1"/>
  <c r="O40" i="1"/>
  <c r="N40" i="1"/>
  <c r="M40" i="1"/>
  <c r="L40" i="1"/>
  <c r="K40" i="1"/>
  <c r="J40" i="1"/>
  <c r="I40" i="1"/>
  <c r="H40" i="1"/>
  <c r="G40" i="1"/>
  <c r="P39" i="1"/>
  <c r="O39" i="1"/>
  <c r="N39" i="1"/>
  <c r="M39" i="1"/>
  <c r="L39" i="1"/>
  <c r="K39" i="1"/>
  <c r="J39" i="1"/>
  <c r="I39" i="1"/>
  <c r="H39" i="1"/>
  <c r="G39" i="1"/>
  <c r="P38" i="1"/>
  <c r="O38" i="1"/>
  <c r="N38" i="1"/>
  <c r="M38" i="1"/>
  <c r="L38" i="1"/>
  <c r="K38" i="1"/>
  <c r="J38" i="1"/>
  <c r="I38" i="1"/>
  <c r="H38" i="1"/>
  <c r="G38" i="1"/>
  <c r="P37" i="1"/>
  <c r="O37" i="1"/>
  <c r="N37" i="1"/>
  <c r="M37" i="1"/>
  <c r="L37" i="1"/>
  <c r="K37" i="1"/>
  <c r="J37" i="1"/>
  <c r="I37" i="1"/>
  <c r="H37" i="1"/>
  <c r="G37" i="1"/>
  <c r="P36" i="1"/>
  <c r="O36" i="1"/>
  <c r="N36" i="1"/>
  <c r="M36" i="1"/>
  <c r="L36" i="1"/>
  <c r="K36" i="1"/>
  <c r="J36" i="1"/>
  <c r="I36" i="1"/>
  <c r="H36" i="1"/>
  <c r="G36" i="1"/>
  <c r="P35" i="1"/>
  <c r="O35" i="1"/>
  <c r="N35" i="1"/>
  <c r="M35" i="1"/>
  <c r="L35" i="1"/>
  <c r="K35" i="1"/>
  <c r="J35" i="1"/>
  <c r="I35" i="1"/>
  <c r="H35" i="1"/>
  <c r="G35" i="1"/>
  <c r="P34" i="1"/>
  <c r="O34" i="1"/>
  <c r="N34" i="1"/>
  <c r="M34" i="1"/>
  <c r="L34" i="1"/>
  <c r="K34" i="1"/>
  <c r="J34" i="1"/>
  <c r="I34" i="1"/>
  <c r="H34" i="1"/>
  <c r="G34" i="1"/>
  <c r="P33" i="1"/>
  <c r="O33" i="1"/>
  <c r="N33" i="1"/>
  <c r="M33" i="1"/>
  <c r="L33" i="1"/>
  <c r="K33" i="1"/>
  <c r="J33" i="1"/>
  <c r="I33" i="1"/>
  <c r="H33" i="1"/>
  <c r="G33" i="1"/>
  <c r="P32" i="1"/>
  <c r="O32" i="1"/>
  <c r="N32" i="1"/>
  <c r="M32" i="1"/>
  <c r="L32" i="1"/>
  <c r="K32" i="1"/>
  <c r="J32" i="1"/>
  <c r="I32" i="1"/>
  <c r="H32" i="1"/>
  <c r="G32" i="1"/>
  <c r="P31" i="1"/>
  <c r="O31" i="1"/>
  <c r="N31" i="1"/>
  <c r="M31" i="1"/>
  <c r="L31" i="1"/>
  <c r="K31" i="1"/>
  <c r="J31" i="1"/>
  <c r="I31" i="1"/>
  <c r="H31" i="1"/>
  <c r="G31" i="1"/>
  <c r="P30" i="1"/>
  <c r="O30" i="1"/>
  <c r="N30" i="1"/>
  <c r="M30" i="1"/>
  <c r="L30" i="1"/>
  <c r="K30" i="1"/>
  <c r="J30" i="1"/>
  <c r="I30" i="1"/>
  <c r="H30" i="1"/>
  <c r="G30" i="1"/>
  <c r="P29" i="1"/>
  <c r="O29" i="1"/>
  <c r="N29" i="1"/>
  <c r="M29" i="1"/>
  <c r="M179" i="1" s="1"/>
  <c r="L29" i="1"/>
  <c r="K29" i="1"/>
  <c r="J29" i="1"/>
  <c r="I29" i="1"/>
  <c r="I179" i="1" s="1"/>
  <c r="H29" i="1"/>
  <c r="G29" i="1"/>
  <c r="P28" i="1"/>
  <c r="P179" i="1" s="1"/>
  <c r="O28" i="1"/>
  <c r="O179" i="1" s="1"/>
  <c r="N28" i="1"/>
  <c r="N179" i="1" s="1"/>
  <c r="M28" i="1"/>
  <c r="L28" i="1"/>
  <c r="L179" i="1" s="1"/>
  <c r="K28" i="1"/>
  <c r="K179" i="1" s="1"/>
  <c r="J28" i="1"/>
  <c r="J179" i="1" s="1"/>
  <c r="I28" i="1"/>
  <c r="H28" i="1"/>
  <c r="H179" i="1" s="1"/>
  <c r="G28" i="1"/>
  <c r="G179" i="1" s="1"/>
  <c r="E17" i="1"/>
  <c r="B14" i="1"/>
  <c r="D12" i="1"/>
  <c r="D11" i="1"/>
  <c r="J10" i="1"/>
  <c r="D10" i="1"/>
  <c r="J9" i="1"/>
  <c r="D9" i="1"/>
  <c r="J8" i="1"/>
  <c r="D8" i="1"/>
  <c r="J7" i="1"/>
  <c r="D7" i="1"/>
  <c r="J6" i="1"/>
  <c r="D6" i="1"/>
  <c r="K181" i="1" l="1"/>
  <c r="K191" i="1"/>
  <c r="M181" i="1"/>
  <c r="M191" i="1"/>
  <c r="G191" i="1"/>
  <c r="G181" i="1"/>
  <c r="O191" i="1"/>
  <c r="O181" i="1"/>
  <c r="I191" i="1"/>
  <c r="I181" i="1"/>
</calcChain>
</file>

<file path=xl/sharedStrings.xml><?xml version="1.0" encoding="utf-8"?>
<sst xmlns="http://schemas.openxmlformats.org/spreadsheetml/2006/main" count="360" uniqueCount="337">
  <si>
    <t>Šilumos kainų nustatymo metodikos</t>
  </si>
  <si>
    <t>7 priedas</t>
  </si>
  <si>
    <t>Duomenys apie ūkio subjektą:</t>
  </si>
  <si>
    <t>Duomenys apie kontaktinį asmenį:</t>
  </si>
  <si>
    <t>Pavadinimas</t>
  </si>
  <si>
    <t>V., pavardė</t>
  </si>
  <si>
    <t>Kodas</t>
  </si>
  <si>
    <t>Pareigos</t>
  </si>
  <si>
    <t>Buveinės adresas</t>
  </si>
  <si>
    <t>Telefonas</t>
  </si>
  <si>
    <t>Faksas</t>
  </si>
  <si>
    <t>El.paštas</t>
  </si>
  <si>
    <t>Tinklalapis</t>
  </si>
  <si>
    <t>ataskaitinio laikotarpio</t>
  </si>
  <si>
    <t>sudarymo data</t>
  </si>
  <si>
    <t>Valstybinei kainų ir energetikos kontrolės komisijai</t>
  </si>
  <si>
    <t>SĄNAUDŲ KATEGORIJA</t>
  </si>
  <si>
    <t>TIESIOGINĖS 
SĄNAUDOS</t>
  </si>
  <si>
    <t>NETIESIOGINĖS SĄNAUDOS</t>
  </si>
  <si>
    <t>BENDROSIOS 
SĄNAUDOS</t>
  </si>
  <si>
    <t>NEPASKIRSTYTINOS SĄNAUDOS</t>
  </si>
  <si>
    <t>SĄNAUDOS 
IŠ VISO</t>
  </si>
  <si>
    <t>SĄNAUDŲ GRUPĖS IR POGRUPIAI</t>
  </si>
  <si>
    <t>Eur</t>
  </si>
  <si>
    <t>%</t>
  </si>
  <si>
    <t>I.</t>
  </si>
  <si>
    <t>ŠILUMOS ĮSIGIJIMO SĄNAUDOS</t>
  </si>
  <si>
    <t>I.1.</t>
  </si>
  <si>
    <t>Šilumos įsigijimo sąnaudos</t>
  </si>
  <si>
    <t>I.2.</t>
  </si>
  <si>
    <t>Kitos sąnaudos, susijusios su šilumos įsigijimu</t>
  </si>
  <si>
    <t>II.</t>
  </si>
  <si>
    <t>KURO SĄNAUDOS ENERGIJAI GAMINTI</t>
  </si>
  <si>
    <t>II.1.</t>
  </si>
  <si>
    <t>Gamtinių dujų įsigijimo sąnaudos</t>
  </si>
  <si>
    <t>II.2.</t>
  </si>
  <si>
    <t>Mazuto įsigijimo sąnaudos</t>
  </si>
  <si>
    <t>II.3.</t>
  </si>
  <si>
    <t>Medienos įsigijimo sąnaudos</t>
  </si>
  <si>
    <t>II.4.</t>
  </si>
  <si>
    <t>Suskystintų dujų įsigijimo sąnaudos</t>
  </si>
  <si>
    <t>II.5.</t>
  </si>
  <si>
    <t>Krosninio kuro įsigijimo sąnaudos</t>
  </si>
  <si>
    <t>II.6.</t>
  </si>
  <si>
    <t>Durpių įsigijimo sąnaudos</t>
  </si>
  <si>
    <t>II.7.</t>
  </si>
  <si>
    <t>Pjuvenų įsigijimo sąnaudos</t>
  </si>
  <si>
    <t>II.8.</t>
  </si>
  <si>
    <t>Akmens anglies įsigijimo sąnaudos</t>
  </si>
  <si>
    <t>II.9.</t>
  </si>
  <si>
    <t>Dyzelino įsigijimo sąnaudos</t>
  </si>
  <si>
    <t>II.10.</t>
  </si>
  <si>
    <t>Kuro priedų įsigijimo sąnaudos</t>
  </si>
  <si>
    <t>II.11.</t>
  </si>
  <si>
    <t>Biodujų įsigijimo sąnaudos</t>
  </si>
  <si>
    <t>II.12.</t>
  </si>
  <si>
    <t>Kankorėžių įsigijimo sąnaudos</t>
  </si>
  <si>
    <t>II.13.</t>
  </si>
  <si>
    <t>Kitų kuro rūšių įsigijimo sąnaudos</t>
  </si>
  <si>
    <t>II.14.</t>
  </si>
  <si>
    <t>Kitos sąnaudos, susijusios su kuro įsigijimu</t>
  </si>
  <si>
    <t>III.</t>
  </si>
  <si>
    <t>ELEKTROS ENERGIJOS TECHNOLOGINĖMS REIKMĖMS ĮSIGIJIMO SĄNAUDOS</t>
  </si>
  <si>
    <t>III.1.</t>
  </si>
  <si>
    <t>Elektros energijos technologinėms reikmėms įsigijimo sąnaudos</t>
  </si>
  <si>
    <t>III.2.</t>
  </si>
  <si>
    <t>Kitos sąnaudos, susijusios su elektros energijos TR įsigijimu (nurodyti)</t>
  </si>
  <si>
    <t>IV.</t>
  </si>
  <si>
    <t>VANDENS TECHNOLOGINĖMS REIKMĖMS ĮSIGIJIMO SĄNAUDOS</t>
  </si>
  <si>
    <t>IV.1.</t>
  </si>
  <si>
    <t>Vandens technologinėms reikmėms įsigijimo sąnaudos</t>
  </si>
  <si>
    <t>IV.2.</t>
  </si>
  <si>
    <t>Kitos sąnaudos, susijusios su vandens TR įsigijimu (šaltas vanduo karšto vandens ruošimui)</t>
  </si>
  <si>
    <t>IV.3.</t>
  </si>
  <si>
    <t>Kitos sąnaudos, susijusios su vandens TR įsigijimu (grąžintas kondensatas)</t>
  </si>
  <si>
    <r>
      <t>IV</t>
    </r>
    <r>
      <rPr>
        <b/>
        <vertAlign val="superscript"/>
        <sz val="10"/>
        <rFont val="Times New Roman Baltic"/>
        <charset val="186"/>
      </rPr>
      <t>1</t>
    </r>
    <r>
      <rPr>
        <b/>
        <sz val="10"/>
        <rFont val="Times New Roman Baltic"/>
        <charset val="186"/>
      </rPr>
      <t>.</t>
    </r>
  </si>
  <si>
    <t>KITOS KINTAMOSIOS SĄNAUDOS</t>
  </si>
  <si>
    <r>
      <t>IV</t>
    </r>
    <r>
      <rPr>
        <vertAlign val="superscript"/>
        <sz val="10"/>
        <rFont val="Times New Roman Baltic"/>
        <charset val="186"/>
      </rPr>
      <t>1</t>
    </r>
    <r>
      <rPr>
        <sz val="10"/>
        <rFont val="Times New Roman Baltic"/>
        <charset val="186"/>
      </rPr>
      <t>.1.</t>
    </r>
  </si>
  <si>
    <t>Pelenų tvarkymo (išvežimo, utilizavimo) sąnaudos</t>
  </si>
  <si>
    <r>
      <t>IV</t>
    </r>
    <r>
      <rPr>
        <vertAlign val="superscript"/>
        <sz val="10"/>
        <rFont val="Times New Roman Baltic"/>
        <charset val="186"/>
      </rPr>
      <t>1</t>
    </r>
    <r>
      <rPr>
        <sz val="10"/>
        <rFont val="Times New Roman Baltic"/>
        <charset val="186"/>
      </rPr>
      <t>.2.</t>
    </r>
  </si>
  <si>
    <t>Energijos išteklių biržos operatoriaus teikiamų paslaugų sąnaudos</t>
  </si>
  <si>
    <r>
      <t>IV</t>
    </r>
    <r>
      <rPr>
        <vertAlign val="superscript"/>
        <sz val="10"/>
        <rFont val="Times New Roman Baltic"/>
        <charset val="186"/>
      </rPr>
      <t>1</t>
    </r>
    <r>
      <rPr>
        <sz val="10"/>
        <rFont val="Times New Roman Baltic"/>
        <charset val="186"/>
      </rPr>
      <t>.3.</t>
    </r>
  </si>
  <si>
    <t>Kitos kintamosios sąnaudos (nurodyti)</t>
  </si>
  <si>
    <t>V.</t>
  </si>
  <si>
    <t>APYVARTINIŲ TARŠOS LEIDIMŲ ĮSIGIJIMO SĄNAUDOS</t>
  </si>
  <si>
    <t>V.1.</t>
  </si>
  <si>
    <t>Apyvartinių taršos leidimų įsigjimo sąnaudos</t>
  </si>
  <si>
    <t>V.2.</t>
  </si>
  <si>
    <t>Kitos sąnaudos, susijusios su ATL įsigijimu</t>
  </si>
  <si>
    <t>VI.</t>
  </si>
  <si>
    <t>NUSIDĖVĖJIMO (AMORTIZACIJOS) SĄNAUDOS</t>
  </si>
  <si>
    <t>VI.1.</t>
  </si>
  <si>
    <t>Plėtros darbų nusidėvėjimo sąnaudos</t>
  </si>
  <si>
    <t>VI.2.</t>
  </si>
  <si>
    <t>Prestižo nusidėvėjimo sąnaudos</t>
  </si>
  <si>
    <t>VI.3.</t>
  </si>
  <si>
    <t>Patentų, licencijų, įsigytų teisių nusidėvėjimo sąnaudos</t>
  </si>
  <si>
    <t>VI.4.</t>
  </si>
  <si>
    <t>Programinės įrangos nusidėvėjimo sąnaudos</t>
  </si>
  <si>
    <t>VI.5.</t>
  </si>
  <si>
    <t>Kito nematerialaus turto (nurodyti) nusidėvėjimo sąnaudos</t>
  </si>
  <si>
    <t>VI.6.</t>
  </si>
  <si>
    <t>Gamybinės paskirties pastatų, statinių (katilinių) nusidėvėjimo sąnaudos</t>
  </si>
  <si>
    <t>VI.7.</t>
  </si>
  <si>
    <t>Gamybinės paskirties pastatų, statinių (konteinerinių katilinių, siurblinių) nusidėvėjimo sąnaudos</t>
  </si>
  <si>
    <t>VI.8.</t>
  </si>
  <si>
    <t>Gamybinės paskirties pastatų, statinių (kitų technologinės paskirties) nusidėvėjimo sąnaudos</t>
  </si>
  <si>
    <t>VI.9.</t>
  </si>
  <si>
    <t>Kitos paskirties pastatų, statinių (kuro (mazuto) rezervuarų) nusidėvėjimo sąnaudos</t>
  </si>
  <si>
    <t>VI.10.</t>
  </si>
  <si>
    <t>Kitos paskirties pastatų, statinių (dūmtraukių mūrinių, gelžbetoninių) nusidėvėjimo sąnaudos</t>
  </si>
  <si>
    <t>VI.11.</t>
  </si>
  <si>
    <t>Kitos paskirties pastatų, statinių (dūmtraukių metalinių) nusidėvėjimo sąnaudos</t>
  </si>
  <si>
    <t>VI.12.</t>
  </si>
  <si>
    <t>Kitos paskirties pastatų, statinių (vamzdynų) nusidėvėjimo sąnaudos</t>
  </si>
  <si>
    <t>VI.13.</t>
  </si>
  <si>
    <t>Administracinės paskirties pastatų, statinių nusidėvėjimo sąnaudos</t>
  </si>
  <si>
    <t>VI.14.</t>
  </si>
  <si>
    <t>Kitos paskirties pastatų nusidėvėjimo sąnaudos</t>
  </si>
  <si>
    <t>VI.15.</t>
  </si>
  <si>
    <t>Kitos įrangos, prietaisų, įrankių, įrenginių (kelių, aikštelių, šaligatvių, tvorų) nusidėvėjimo sąnaudos</t>
  </si>
  <si>
    <t>VI.16.</t>
  </si>
  <si>
    <t>Mašinų ir įrengimų (katilinių įrengimų, stacionariųjų garo katilų) nusidėvėjimo sąnaudos</t>
  </si>
  <si>
    <t>VI.17.</t>
  </si>
  <si>
    <t>Mašinų ir įrengimų (vandens šildymo katilų) nusidėvėjimo sąnaudos</t>
  </si>
  <si>
    <t>VI.18.</t>
  </si>
  <si>
    <t>Mašinų ir įrengimų (siurblių, kitų siurblinės įrengimų) nusidėvėjimo sąnaudos</t>
  </si>
  <si>
    <t>VI.19.</t>
  </si>
  <si>
    <t>Mašinų ir įrengimų (šilumos punktų, mazgų, modulių) nusidėvėjimo sąnaudos</t>
  </si>
  <si>
    <t>VI.20.</t>
  </si>
  <si>
    <t>Kitų mašinų ir įrengimų (nurodyti) nusidėvėjimo sąnaudos</t>
  </si>
  <si>
    <t>VI.21.</t>
  </si>
  <si>
    <t>Kitos įrangos, prietaisų, įrankių, įrenginių nusidėvėjimo sąnaudos</t>
  </si>
  <si>
    <t>VI.22.</t>
  </si>
  <si>
    <t>Kitos įrangos, prietaisų, įrankių, įrenginių (šilumos kiekio apskaitos prietaisų) nusidėvėjimo sąnaudos</t>
  </si>
  <si>
    <t>VI.23.</t>
  </si>
  <si>
    <t>Kitos įrangos, prietaisų, įrankių, įrenginių (kitų šilumos matavimo ir reguliavimo prietaisų) nusidėvėjimo sąnaudos</t>
  </si>
  <si>
    <t>VI.24.</t>
  </si>
  <si>
    <t>Transporto priemonių nusidėvėjimo sąnaudos</t>
  </si>
  <si>
    <t>VI.25.</t>
  </si>
  <si>
    <t>Kito materialaus turto nusidėvėjimo sąnaudos</t>
  </si>
  <si>
    <t>VI.26.</t>
  </si>
  <si>
    <t>Investicinio turto nusidėvėjimo sąnaudos</t>
  </si>
  <si>
    <t>VI.27.</t>
  </si>
  <si>
    <t>Kito ilgalaikio turto nusidėvėjimo sąnaudos</t>
  </si>
  <si>
    <t>VII.</t>
  </si>
  <si>
    <t>EINAMOJO REMONTO IR APTARNAVIMO SĄNAUDOS</t>
  </si>
  <si>
    <t>VII.1.</t>
  </si>
  <si>
    <t>Gamybos objektų einamojo remonto, aptarnavimo sąnaudos</t>
  </si>
  <si>
    <t>VII.2.</t>
  </si>
  <si>
    <t>Tinklų einamojo remonto, aptarnavimo sąnaudos</t>
  </si>
  <si>
    <t>VII.3.</t>
  </si>
  <si>
    <t>Šilumos punktų einamojo remonto, aptarnavimo sąnaudos</t>
  </si>
  <si>
    <t>VII.4.</t>
  </si>
  <si>
    <t>Mažmeninio aptarnavimo veiklos einamojo remonto, aptarnavimo sąnaudos</t>
  </si>
  <si>
    <t>VII.5.</t>
  </si>
  <si>
    <t>Administracinės veiklos einamojo remonto, aptarnavimo sąnaudos</t>
  </si>
  <si>
    <t>VII.6.</t>
  </si>
  <si>
    <t>Nereguliuojamos veiklos einamojo remonto, aptarnavimo sąnaudos</t>
  </si>
  <si>
    <t>VII.7.</t>
  </si>
  <si>
    <t>IT aptarnavimo sąnaudos</t>
  </si>
  <si>
    <t>VII.8.</t>
  </si>
  <si>
    <t>Kitų objektų (nurodyti) einamojo remonto, aptarnavimo sąnaudos</t>
  </si>
  <si>
    <t>VII.9.</t>
  </si>
  <si>
    <t>Medžiagų, žaliavų sąnaudos gamybos objektams</t>
  </si>
  <si>
    <t>VII.10.</t>
  </si>
  <si>
    <t>Medžiagos, žaliavų sąnaudos tinklams</t>
  </si>
  <si>
    <t>VII.11.</t>
  </si>
  <si>
    <t>Medžiagų, žaliavų sąnaudos šilumos punktams</t>
  </si>
  <si>
    <t>VII.12.</t>
  </si>
  <si>
    <t>Medžiagų, žaliavų sąnaudos IT</t>
  </si>
  <si>
    <t>VII.13.</t>
  </si>
  <si>
    <t>Medžiagų žaliavų sąnaudos Mažmeninio aptarnavimo veiklos objektams</t>
  </si>
  <si>
    <t>VII.14.</t>
  </si>
  <si>
    <t>Medžiagų žaliavų sąnaudos Administracinės veiklos objektams</t>
  </si>
  <si>
    <t>VII.15.</t>
  </si>
  <si>
    <t>Medžiagų žaliavų sąnaudos nereguliuojamos veiklos objektams</t>
  </si>
  <si>
    <t>VII.16.</t>
  </si>
  <si>
    <t>Medžiagų, žaliavų sąnaudos kitiems objektams (nurodyti)</t>
  </si>
  <si>
    <t>VII.17.</t>
  </si>
  <si>
    <t>Atsiskaitomųjų šilumos apskaitos prietaisų eksploatacijos sąnaudos</t>
  </si>
  <si>
    <t>VII.18.</t>
  </si>
  <si>
    <t>Nuotolinės duomenų nuskaitymo ir perdavimo sistemos priežiūros sąnaudos</t>
  </si>
  <si>
    <t>VII.19.</t>
  </si>
  <si>
    <t>Patalpų (ne administracinių) remonto, aptarnavimo sąnaudos</t>
  </si>
  <si>
    <t>VII.20.</t>
  </si>
  <si>
    <t>Rezervinio kuro saugojimo, atnaujinimo ir įsigijimo sąnaudos</t>
  </si>
  <si>
    <t>VII.21.</t>
  </si>
  <si>
    <t>Mažaverčio inventoriaus sąnaudos</t>
  </si>
  <si>
    <t>VII.22.</t>
  </si>
  <si>
    <t>Pelenų išvežimo sąnaudos</t>
  </si>
  <si>
    <t>VII.23.</t>
  </si>
  <si>
    <t>Turto nuomos (ne šilumos ūkio nuomos, koncesijos sutarties objektų) sąnaudos</t>
  </si>
  <si>
    <t>VII.24.</t>
  </si>
  <si>
    <t>Komunalinių paslaugų (elektros energija, vanduo, nuotekos, atliekos, t.t.) sąnaudos (ne administracinių patalpų)</t>
  </si>
  <si>
    <t>VII.25.</t>
  </si>
  <si>
    <t>Transporto priemonių eksploatacinės sąnaudos</t>
  </si>
  <si>
    <t>VII.26.</t>
  </si>
  <si>
    <t>Transporto priemonių kuro sąnaudos</t>
  </si>
  <si>
    <t>VII.27.</t>
  </si>
  <si>
    <t>Muitinės ir ekspedijavimo paslaugų sąnaudos</t>
  </si>
  <si>
    <t>VII.28.</t>
  </si>
  <si>
    <t>Kitos einamojo remonto ir aptarnavimo sąnaudos</t>
  </si>
  <si>
    <t>VIII.</t>
  </si>
  <si>
    <t>PERSONALO SĄNAUDOS</t>
  </si>
  <si>
    <t>VIII.1.</t>
  </si>
  <si>
    <t>Darbo užmokesčio sąnaudos</t>
  </si>
  <si>
    <t>VIII.2.</t>
  </si>
  <si>
    <t>Privalomojo socialinio draudimo sąnaudos</t>
  </si>
  <si>
    <t>VIII.3.</t>
  </si>
  <si>
    <t>Garantinio fondo įmokų sąnaudos</t>
  </si>
  <si>
    <t>VIII.4.</t>
  </si>
  <si>
    <t>Papildomo darbuotojų draudimo sąnaudos</t>
  </si>
  <si>
    <t>VIII.5.</t>
  </si>
  <si>
    <t>Mokymų, kvalifikacijos kėlimo, studijų sąnaudos</t>
  </si>
  <si>
    <t>VIII.6.</t>
  </si>
  <si>
    <t>Išeitinės pašalpos, kompensacijos</t>
  </si>
  <si>
    <t>VIII.7.</t>
  </si>
  <si>
    <t>Apsauginiai ir darbo drabužiai</t>
  </si>
  <si>
    <t>VIII.8.</t>
  </si>
  <si>
    <t>Kelionės sąnaudos</t>
  </si>
  <si>
    <t>VIII.9.</t>
  </si>
  <si>
    <t>Kitos su personalu susijusios sąnaudos</t>
  </si>
  <si>
    <t>IX.</t>
  </si>
  <si>
    <t>MOKESČIŲ SĄNAUDOS</t>
  </si>
  <si>
    <t>IX.1.</t>
  </si>
  <si>
    <t>Žemės mokesčio sąnaudos</t>
  </si>
  <si>
    <t>IX.2.</t>
  </si>
  <si>
    <t>Nekilnojamo turto mokesčio sąnaudos</t>
  </si>
  <si>
    <t>IX.3.</t>
  </si>
  <si>
    <t>Aplinkos taršos mokesčio sąnaudos</t>
  </si>
  <si>
    <t>IX.4.</t>
  </si>
  <si>
    <t>Valstybinių išteklių mokesčio sąnaudos</t>
  </si>
  <si>
    <t>IX.5.</t>
  </si>
  <si>
    <t>Žyminio mokesčio sąnaudos</t>
  </si>
  <si>
    <t>IX.6.</t>
  </si>
  <si>
    <t>Energetikos įstatyme numatytų mokesčių sąnaudos</t>
  </si>
  <si>
    <t>IX.7.</t>
  </si>
  <si>
    <t>Kitų mokesčių valstybei sąnaudos</t>
  </si>
  <si>
    <t>X.</t>
  </si>
  <si>
    <t>FINANSINĖS SĄNAUDOS</t>
  </si>
  <si>
    <t>X.1.</t>
  </si>
  <si>
    <t>Banko paslaugų (komisinių) sąnaudos</t>
  </si>
  <si>
    <t>X.2.</t>
  </si>
  <si>
    <t>Palūkanų sąnaudos</t>
  </si>
  <si>
    <t>X.3.</t>
  </si>
  <si>
    <t>Mokėtinų ir gautinų sumų perkainojimo įtakos sąnaudos</t>
  </si>
  <si>
    <t>X.4.</t>
  </si>
  <si>
    <t>Neigiamos mokėtinų ir gautinų sumų perkainojimo įtakos sąnaudos</t>
  </si>
  <si>
    <t>X.5.</t>
  </si>
  <si>
    <t>Kitos finansinės sąnaudos</t>
  </si>
  <si>
    <t>XI.</t>
  </si>
  <si>
    <t>ADMINISTRACINĖS SĄNAUDOS</t>
  </si>
  <si>
    <t>XI.1.</t>
  </si>
  <si>
    <t>Teisinės paslaugos</t>
  </si>
  <si>
    <t>XI.2.</t>
  </si>
  <si>
    <t>Konsultacinės paslaugos</t>
  </si>
  <si>
    <t>XI.3.</t>
  </si>
  <si>
    <t>Ryšių paslaugos</t>
  </si>
  <si>
    <t>XI.4.</t>
  </si>
  <si>
    <t>Pašto, pasiuntinių paslaugos</t>
  </si>
  <si>
    <t>XI.5.</t>
  </si>
  <si>
    <t>Kanceliarinės sąnaudos</t>
  </si>
  <si>
    <t>XI.6.</t>
  </si>
  <si>
    <t>Org.inventoriaus aptarnavimas, remontas</t>
  </si>
  <si>
    <t>XI.7.</t>
  </si>
  <si>
    <t>Profesinė literatūra, spauda</t>
  </si>
  <si>
    <t>XI.8.</t>
  </si>
  <si>
    <t>Komunalinės paslaugos (elektros energija, vanduo, nuotekos, šiukšlės, t.t.)</t>
  </si>
  <si>
    <t>XI.9.</t>
  </si>
  <si>
    <t>Patalpų priežiūros sąnaudos</t>
  </si>
  <si>
    <t>XI.10.</t>
  </si>
  <si>
    <t>Kitos administravimo sąnaudos</t>
  </si>
  <si>
    <t>XII.</t>
  </si>
  <si>
    <t>RINKODAROS IR PARDAVIMŲ SĄNAUDOS</t>
  </si>
  <si>
    <t>XII.1.</t>
  </si>
  <si>
    <t>Reklamos paslaugoms (produktams) sąnaudos</t>
  </si>
  <si>
    <t>XII.2.</t>
  </si>
  <si>
    <t>Privalomo vartotojų informavimo, įskaitant tinklalapio palaikymą, sąnaudos</t>
  </si>
  <si>
    <t>XII.3.</t>
  </si>
  <si>
    <t>Prekės ženklo, įvaizdžio sąnaudos</t>
  </si>
  <si>
    <t>XII.4.</t>
  </si>
  <si>
    <t>Rinkos tyrimų sąnaudos</t>
  </si>
  <si>
    <t>XII.5.</t>
  </si>
  <si>
    <t>Sąskaitų vartotojams parengimo, pateikimo sąnaudos</t>
  </si>
  <si>
    <t>XII.6.</t>
  </si>
  <si>
    <t>Vartotojų mokėjimų administravimo, surinkimo sąnaudos</t>
  </si>
  <si>
    <t>XII.7.</t>
  </si>
  <si>
    <t>Reprezentacijos sąnaudos</t>
  </si>
  <si>
    <t>XII.8.</t>
  </si>
  <si>
    <t>Kitos rinkodaros, pardavimų sąnaudos</t>
  </si>
  <si>
    <t>XIII.</t>
  </si>
  <si>
    <t>ŠILUMOS ŪKIO TURTO NUOMOS, KONCESIJOS SĄNAUDOS</t>
  </si>
  <si>
    <t>XIII.1.</t>
  </si>
  <si>
    <t>Šilumos ūkio turto nuomos, koncesijos sąnaudos</t>
  </si>
  <si>
    <t>XIII.2.</t>
  </si>
  <si>
    <t>Kitos sąnaudos, susijusios su šilumos ūkio turto nuoma, koncesija</t>
  </si>
  <si>
    <t>XIV.</t>
  </si>
  <si>
    <t>KITOS PASKIRSTOMOS SĄNAUDOS</t>
  </si>
  <si>
    <t>XIV.1.</t>
  </si>
  <si>
    <t>Turto draudimo sąnaudos</t>
  </si>
  <si>
    <t>XIV.2.</t>
  </si>
  <si>
    <t>Veiklos rizikos draudimo sąnaudos</t>
  </si>
  <si>
    <t>XIV.3.</t>
  </si>
  <si>
    <t>Audito (finansinio, reguliavimo apskaitos) sąnaudos</t>
  </si>
  <si>
    <t>XIV.4.</t>
  </si>
  <si>
    <t>Audito (kito) sąnaudos</t>
  </si>
  <si>
    <t>XIV.5.</t>
  </si>
  <si>
    <t>Skolų išieškojimo sąnaudos</t>
  </si>
  <si>
    <t>XIV.6.</t>
  </si>
  <si>
    <t>Narystės, stojamųjų įmokų sąnaudos</t>
  </si>
  <si>
    <t>XIV.7.</t>
  </si>
  <si>
    <t>Likviduoto, nurašyto turto sąnaudos</t>
  </si>
  <si>
    <t>XIV.8.</t>
  </si>
  <si>
    <t>Kitos paskirstomos sąnaudos</t>
  </si>
  <si>
    <t>XV.</t>
  </si>
  <si>
    <t>NEPASKIRSTOMOS SĄNAUDOS</t>
  </si>
  <si>
    <t>XV.1.</t>
  </si>
  <si>
    <t>Labdara, parama, švietimas</t>
  </si>
  <si>
    <t>XV.2.</t>
  </si>
  <si>
    <t>Beviltiškos skolos</t>
  </si>
  <si>
    <t>XV.3.</t>
  </si>
  <si>
    <t>Priskaitytos baudos ir delspinigiai</t>
  </si>
  <si>
    <t>XV.4.</t>
  </si>
  <si>
    <t>Tantjemos</t>
  </si>
  <si>
    <t>XV.5.</t>
  </si>
  <si>
    <t>Nepaskirstomos sąnaudos ilgalaikio turto</t>
  </si>
  <si>
    <t>XV.6.</t>
  </si>
  <si>
    <t>Kitos nepaskirstomos sąnaudos</t>
  </si>
  <si>
    <t>IŠ VISO:</t>
  </si>
  <si>
    <t>XVI.</t>
  </si>
  <si>
    <t>Investicijų grąžos sąnaudos *</t>
  </si>
  <si>
    <t>-</t>
  </si>
  <si>
    <t>IŠ VISO (su investicijų grąžos sąnaudomis):</t>
  </si>
  <si>
    <t>* ataskaitiniam laikotarpiui praėjusio kainų nustatymo metu nustatyta investicijų grąža per metus (ataskaitiniame laikotarpyje atitinkanti investicijų grąžos sąnaudas).</t>
  </si>
  <si>
    <t>Tvirtinu:</t>
  </si>
  <si>
    <t>Parašas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</si>
</sst>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\-"/>
    <numFmt numFmtId="165" formatCode="0%;\-0%;\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86"/>
    </font>
    <font>
      <u/>
      <sz val="10"/>
      <color indexed="12"/>
      <name val="Times New Roman Baltic"/>
      <charset val="186"/>
    </font>
    <font>
      <sz val="11"/>
      <color theme="1"/>
      <name val="Calibri"/>
      <family val="2"/>
      <charset val="186"/>
      <scheme val="minor"/>
    </font>
    <font>
      <sz val="10"/>
      <color indexed="8"/>
      <name val="Times New Roman Baltic"/>
      <charset val="186"/>
    </font>
    <font>
      <b/>
      <sz val="10"/>
      <color indexed="8"/>
      <name val="Times New Roman Baltic"/>
      <charset val="186"/>
    </font>
    <font>
      <sz val="10"/>
      <color indexed="8"/>
      <name val="Times New Roman"/>
      <family val="1"/>
      <charset val="186"/>
    </font>
    <font>
      <sz val="10"/>
      <name val="Times New Roman Baltic"/>
      <charset val="186"/>
    </font>
    <font>
      <b/>
      <sz val="10"/>
      <name val="Times New Roman Baltic"/>
      <charset val="186"/>
    </font>
    <font>
      <sz val="10"/>
      <name val="Arial"/>
      <family val="2"/>
      <charset val="186"/>
    </font>
    <font>
      <b/>
      <sz val="10"/>
      <color theme="0"/>
      <name val="Times New Roman Baltic"/>
      <charset val="186"/>
    </font>
    <font>
      <sz val="10"/>
      <color theme="0"/>
      <name val="Times New Roman Baltic"/>
      <charset val="186"/>
    </font>
    <font>
      <b/>
      <vertAlign val="superscript"/>
      <sz val="10"/>
      <name val="Times New Roman Baltic"/>
      <charset val="186"/>
    </font>
    <font>
      <vertAlign val="superscript"/>
      <sz val="10"/>
      <name val="Times New Roman Baltic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0" fillId="0" borderId="0"/>
  </cellStyleXfs>
  <cellXfs count="123">
    <xf numFmtId="0" fontId="0" fillId="0" borderId="0" xfId="0"/>
    <xf numFmtId="0" fontId="3" fillId="2" borderId="0" xfId="2" applyFont="1" applyFill="1" applyAlignment="1" applyProtection="1"/>
    <xf numFmtId="0" fontId="5" fillId="2" borderId="0" xfId="3" applyFont="1" applyFill="1"/>
    <xf numFmtId="0" fontId="5" fillId="2" borderId="0" xfId="3" applyFont="1" applyFill="1" applyAlignment="1">
      <alignment horizontal="right"/>
    </xf>
    <xf numFmtId="0" fontId="5" fillId="2" borderId="1" xfId="3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left" vertical="center" wrapText="1"/>
    </xf>
    <xf numFmtId="0" fontId="5" fillId="2" borderId="3" xfId="3" applyFont="1" applyFill="1" applyBorder="1" applyAlignment="1">
      <alignment horizontal="left" vertical="center" wrapText="1"/>
    </xf>
    <xf numFmtId="0" fontId="5" fillId="2" borderId="0" xfId="3" applyFont="1" applyFill="1" applyBorder="1" applyAlignment="1">
      <alignment horizontal="right"/>
    </xf>
    <xf numFmtId="0" fontId="5" fillId="2" borderId="0" xfId="3" applyFont="1" applyFill="1" applyBorder="1" applyAlignment="1"/>
    <xf numFmtId="0" fontId="5" fillId="2" borderId="4" xfId="3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/>
    </xf>
    <xf numFmtId="0" fontId="5" fillId="3" borderId="1" xfId="4" applyFont="1" applyFill="1" applyBorder="1" applyAlignment="1">
      <alignment horizontal="left"/>
    </xf>
    <xf numFmtId="0" fontId="5" fillId="3" borderId="2" xfId="4" applyFont="1" applyFill="1" applyBorder="1" applyAlignment="1">
      <alignment horizontal="left"/>
    </xf>
    <xf numFmtId="0" fontId="5" fillId="3" borderId="3" xfId="4" applyFont="1" applyFill="1" applyBorder="1" applyAlignment="1">
      <alignment horizontal="left"/>
    </xf>
    <xf numFmtId="0" fontId="5" fillId="2" borderId="1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vertical="center"/>
    </xf>
    <xf numFmtId="0" fontId="5" fillId="2" borderId="3" xfId="3" applyFont="1" applyFill="1" applyBorder="1" applyAlignment="1">
      <alignment horizontal="left" vertical="center"/>
    </xf>
    <xf numFmtId="0" fontId="6" fillId="2" borderId="0" xfId="3" applyFont="1" applyFill="1" applyBorder="1" applyAlignment="1">
      <alignment horizontal="left" vertical="center" wrapText="1"/>
    </xf>
    <xf numFmtId="0" fontId="7" fillId="2" borderId="0" xfId="5" applyFont="1" applyFill="1"/>
    <xf numFmtId="0" fontId="6" fillId="2" borderId="0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right" vertical="center" wrapText="1"/>
    </xf>
    <xf numFmtId="14" fontId="5" fillId="2" borderId="5" xfId="3" applyNumberFormat="1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/>
    </xf>
    <xf numFmtId="0" fontId="5" fillId="2" borderId="0" xfId="3" applyFont="1" applyFill="1" applyAlignment="1">
      <alignment horizontal="left"/>
    </xf>
    <xf numFmtId="0" fontId="8" fillId="2" borderId="0" xfId="3" applyFont="1" applyFill="1" applyAlignment="1">
      <alignment horizontal="left" vertical="center"/>
    </xf>
    <xf numFmtId="0" fontId="5" fillId="3" borderId="0" xfId="3" applyFont="1" applyFill="1"/>
    <xf numFmtId="0" fontId="5" fillId="2" borderId="0" xfId="3" applyFont="1" applyFill="1" applyAlignment="1">
      <alignment vertical="center"/>
    </xf>
    <xf numFmtId="0" fontId="5" fillId="2" borderId="6" xfId="3" applyFont="1" applyFill="1" applyBorder="1" applyAlignment="1">
      <alignment horizontal="left" vertical="center"/>
    </xf>
    <xf numFmtId="0" fontId="6" fillId="2" borderId="7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left" vertical="center"/>
    </xf>
    <xf numFmtId="0" fontId="6" fillId="2" borderId="13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9" fillId="2" borderId="13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6" fillId="2" borderId="15" xfId="3" applyFont="1" applyFill="1" applyBorder="1" applyAlignment="1">
      <alignment horizontal="center" vertical="center" wrapText="1"/>
    </xf>
    <xf numFmtId="0" fontId="6" fillId="2" borderId="16" xfId="3" applyFont="1" applyFill="1" applyBorder="1" applyAlignment="1">
      <alignment horizontal="center" vertical="center" wrapText="1"/>
    </xf>
    <xf numFmtId="0" fontId="6" fillId="2" borderId="17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6" fillId="2" borderId="18" xfId="3" applyFont="1" applyFill="1" applyBorder="1" applyAlignment="1">
      <alignment horizontal="center" vertical="center" wrapText="1"/>
    </xf>
    <xf numFmtId="0" fontId="5" fillId="2" borderId="19" xfId="3" applyFont="1" applyFill="1" applyBorder="1" applyAlignment="1">
      <alignment horizontal="center" vertical="center" wrapText="1"/>
    </xf>
    <xf numFmtId="0" fontId="5" fillId="2" borderId="20" xfId="3" applyFont="1" applyFill="1" applyBorder="1" applyAlignment="1">
      <alignment horizontal="center" vertical="center" wrapText="1"/>
    </xf>
    <xf numFmtId="0" fontId="5" fillId="2" borderId="21" xfId="3" applyFont="1" applyFill="1" applyBorder="1" applyAlignment="1">
      <alignment horizontal="center" vertical="center" wrapText="1"/>
    </xf>
    <xf numFmtId="0" fontId="5" fillId="2" borderId="22" xfId="3" applyFont="1" applyFill="1" applyBorder="1" applyAlignment="1">
      <alignment horizontal="center" vertical="center" wrapText="1"/>
    </xf>
    <xf numFmtId="0" fontId="5" fillId="2" borderId="23" xfId="3" applyFont="1" applyFill="1" applyBorder="1" applyAlignment="1">
      <alignment horizontal="center" vertical="center" wrapText="1"/>
    </xf>
    <xf numFmtId="0" fontId="5" fillId="2" borderId="24" xfId="3" applyFont="1" applyFill="1" applyBorder="1" applyAlignment="1">
      <alignment horizontal="left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5" fillId="2" borderId="28" xfId="3" applyFont="1" applyFill="1" applyBorder="1" applyAlignment="1">
      <alignment horizontal="center" vertical="center" wrapText="1"/>
    </xf>
    <xf numFmtId="0" fontId="5" fillId="2" borderId="27" xfId="3" applyFont="1" applyFill="1" applyBorder="1" applyAlignment="1">
      <alignment horizontal="center" vertical="center" wrapText="1"/>
    </xf>
    <xf numFmtId="0" fontId="5" fillId="2" borderId="26" xfId="3" applyFont="1" applyFill="1" applyBorder="1" applyAlignment="1">
      <alignment horizontal="center" vertical="center" wrapText="1"/>
    </xf>
    <xf numFmtId="0" fontId="5" fillId="2" borderId="24" xfId="3" applyFont="1" applyFill="1" applyBorder="1" applyAlignment="1">
      <alignment horizontal="center" vertical="center" wrapText="1"/>
    </xf>
    <xf numFmtId="0" fontId="5" fillId="2" borderId="29" xfId="3" applyFont="1" applyFill="1" applyBorder="1" applyAlignment="1">
      <alignment horizontal="center" vertical="center" wrapText="1"/>
    </xf>
    <xf numFmtId="0" fontId="9" fillId="2" borderId="30" xfId="6" applyFont="1" applyFill="1" applyBorder="1" applyAlignment="1" applyProtection="1">
      <alignment horizontal="left" vertical="center" wrapText="1"/>
      <protection locked="0"/>
    </xf>
    <xf numFmtId="0" fontId="9" fillId="2" borderId="1" xfId="6" applyFont="1" applyFill="1" applyBorder="1" applyAlignment="1" applyProtection="1">
      <alignment horizontal="left" vertical="center"/>
      <protection locked="0"/>
    </xf>
    <xf numFmtId="0" fontId="9" fillId="2" borderId="2" xfId="6" applyFont="1" applyFill="1" applyBorder="1" applyAlignment="1" applyProtection="1">
      <alignment horizontal="left" vertical="center"/>
      <protection locked="0"/>
    </xf>
    <xf numFmtId="0" fontId="9" fillId="2" borderId="3" xfId="6" applyFont="1" applyFill="1" applyBorder="1" applyAlignment="1" applyProtection="1">
      <alignment horizontal="left" vertical="center"/>
      <protection locked="0"/>
    </xf>
    <xf numFmtId="164" fontId="11" fillId="2" borderId="4" xfId="3" applyNumberFormat="1" applyFont="1" applyFill="1" applyBorder="1" applyAlignment="1">
      <alignment horizontal="right" vertical="center"/>
    </xf>
    <xf numFmtId="165" fontId="11" fillId="2" borderId="4" xfId="3" applyNumberFormat="1" applyFont="1" applyFill="1" applyBorder="1" applyAlignment="1">
      <alignment horizontal="right"/>
    </xf>
    <xf numFmtId="164" fontId="11" fillId="2" borderId="31" xfId="3" applyNumberFormat="1" applyFont="1" applyFill="1" applyBorder="1" applyAlignment="1">
      <alignment horizontal="right" vertical="center"/>
    </xf>
    <xf numFmtId="165" fontId="11" fillId="2" borderId="32" xfId="3" applyNumberFormat="1" applyFont="1" applyFill="1" applyBorder="1" applyAlignment="1">
      <alignment horizontal="right"/>
    </xf>
    <xf numFmtId="0" fontId="6" fillId="2" borderId="0" xfId="3" applyFont="1" applyFill="1"/>
    <xf numFmtId="0" fontId="8" fillId="2" borderId="30" xfId="6" applyFont="1" applyFill="1" applyBorder="1" applyAlignment="1" applyProtection="1">
      <alignment horizontal="left" vertical="center" wrapText="1"/>
      <protection locked="0"/>
    </xf>
    <xf numFmtId="0" fontId="8" fillId="2" borderId="2" xfId="6" applyFont="1" applyFill="1" applyBorder="1" applyAlignment="1" applyProtection="1">
      <alignment horizontal="left" vertical="center"/>
      <protection locked="0"/>
    </xf>
    <xf numFmtId="0" fontId="8" fillId="2" borderId="3" xfId="6" applyFont="1" applyFill="1" applyBorder="1" applyAlignment="1" applyProtection="1">
      <alignment horizontal="left" vertical="center"/>
      <protection locked="0"/>
    </xf>
    <xf numFmtId="164" fontId="5" fillId="2" borderId="4" xfId="3" applyNumberFormat="1" applyFont="1" applyFill="1" applyBorder="1" applyAlignment="1">
      <alignment horizontal="right" vertical="center"/>
    </xf>
    <xf numFmtId="165" fontId="5" fillId="2" borderId="4" xfId="1" applyNumberFormat="1" applyFont="1" applyFill="1" applyBorder="1" applyAlignment="1">
      <alignment horizontal="right" vertical="center"/>
    </xf>
    <xf numFmtId="164" fontId="5" fillId="2" borderId="30" xfId="3" applyNumberFormat="1" applyFont="1" applyFill="1" applyBorder="1" applyAlignment="1">
      <alignment horizontal="right" vertical="center"/>
    </xf>
    <xf numFmtId="165" fontId="5" fillId="2" borderId="33" xfId="1" applyNumberFormat="1" applyFont="1" applyFill="1" applyBorder="1" applyAlignment="1">
      <alignment horizontal="right" vertical="center"/>
    </xf>
    <xf numFmtId="164" fontId="12" fillId="2" borderId="4" xfId="3" applyNumberFormat="1" applyFont="1" applyFill="1" applyBorder="1" applyAlignment="1">
      <alignment horizontal="right" vertical="center"/>
    </xf>
    <xf numFmtId="165" fontId="12" fillId="2" borderId="4" xfId="1" applyNumberFormat="1" applyFont="1" applyFill="1" applyBorder="1" applyAlignment="1">
      <alignment horizontal="right" vertical="center"/>
    </xf>
    <xf numFmtId="164" fontId="12" fillId="2" borderId="30" xfId="3" applyNumberFormat="1" applyFont="1" applyFill="1" applyBorder="1" applyAlignment="1">
      <alignment horizontal="right" vertical="center"/>
    </xf>
    <xf numFmtId="165" fontId="12" fillId="2" borderId="33" xfId="1" applyNumberFormat="1" applyFont="1" applyFill="1" applyBorder="1" applyAlignment="1">
      <alignment horizontal="right" vertical="center"/>
    </xf>
    <xf numFmtId="0" fontId="9" fillId="2" borderId="1" xfId="6" applyFont="1" applyFill="1" applyBorder="1" applyAlignment="1" applyProtection="1">
      <alignment horizontal="left" vertical="center" wrapText="1"/>
      <protection locked="0"/>
    </xf>
    <xf numFmtId="0" fontId="9" fillId="2" borderId="2" xfId="6" applyFont="1" applyFill="1" applyBorder="1" applyAlignment="1" applyProtection="1">
      <alignment horizontal="left" vertical="center" wrapText="1"/>
      <protection locked="0"/>
    </xf>
    <xf numFmtId="0" fontId="9" fillId="2" borderId="3" xfId="6" applyFont="1" applyFill="1" applyBorder="1" applyAlignment="1" applyProtection="1">
      <alignment horizontal="left" vertical="center" wrapText="1"/>
      <protection locked="0"/>
    </xf>
    <xf numFmtId="0" fontId="8" fillId="2" borderId="1" xfId="6" applyFont="1" applyFill="1" applyBorder="1" applyAlignment="1" applyProtection="1">
      <alignment horizontal="left" vertical="center" wrapText="1"/>
      <protection locked="0"/>
    </xf>
    <xf numFmtId="0" fontId="8" fillId="2" borderId="2" xfId="6" applyFont="1" applyFill="1" applyBorder="1" applyAlignment="1" applyProtection="1">
      <alignment horizontal="left" vertical="center" wrapText="1"/>
      <protection locked="0"/>
    </xf>
    <xf numFmtId="0" fontId="8" fillId="2" borderId="3" xfId="6" applyFont="1" applyFill="1" applyBorder="1" applyAlignment="1" applyProtection="1">
      <alignment horizontal="left" vertical="center" wrapText="1"/>
      <protection locked="0"/>
    </xf>
    <xf numFmtId="0" fontId="8" fillId="2" borderId="1" xfId="6" applyFont="1" applyFill="1" applyBorder="1" applyAlignment="1" applyProtection="1">
      <alignment horizontal="left" vertical="center"/>
      <protection locked="0"/>
    </xf>
    <xf numFmtId="0" fontId="8" fillId="2" borderId="2" xfId="6" applyFont="1" applyFill="1" applyBorder="1" applyAlignment="1" applyProtection="1">
      <alignment horizontal="left" vertical="center"/>
      <protection locked="0"/>
    </xf>
    <xf numFmtId="0" fontId="8" fillId="2" borderId="3" xfId="6" applyFont="1" applyFill="1" applyBorder="1" applyAlignment="1" applyProtection="1">
      <alignment horizontal="left" vertical="center"/>
      <protection locked="0"/>
    </xf>
    <xf numFmtId="0" fontId="8" fillId="0" borderId="30" xfId="6" applyFont="1" applyFill="1" applyBorder="1" applyAlignment="1" applyProtection="1">
      <alignment horizontal="left" vertical="center" wrapText="1"/>
      <protection locked="0"/>
    </xf>
    <xf numFmtId="0" fontId="8" fillId="0" borderId="1" xfId="6" applyFont="1" applyFill="1" applyBorder="1" applyAlignment="1" applyProtection="1">
      <alignment horizontal="left" vertical="center" wrapText="1"/>
      <protection locked="0"/>
    </xf>
    <xf numFmtId="0" fontId="8" fillId="0" borderId="2" xfId="6" applyFont="1" applyFill="1" applyBorder="1" applyAlignment="1" applyProtection="1">
      <alignment horizontal="left" vertical="center" wrapText="1"/>
      <protection locked="0"/>
    </xf>
    <xf numFmtId="0" fontId="8" fillId="0" borderId="3" xfId="6" applyFont="1" applyFill="1" applyBorder="1" applyAlignment="1" applyProtection="1">
      <alignment horizontal="left" vertical="center" wrapText="1"/>
      <protection locked="0"/>
    </xf>
    <xf numFmtId="164" fontId="5" fillId="3" borderId="30" xfId="3" applyNumberFormat="1" applyFont="1" applyFill="1" applyBorder="1" applyAlignment="1">
      <alignment horizontal="right" vertical="center"/>
    </xf>
    <xf numFmtId="165" fontId="5" fillId="3" borderId="33" xfId="1" applyNumberFormat="1" applyFont="1" applyFill="1" applyBorder="1" applyAlignment="1">
      <alignment horizontal="right" vertical="center"/>
    </xf>
    <xf numFmtId="10" fontId="5" fillId="2" borderId="0" xfId="1" applyNumberFormat="1" applyFont="1" applyFill="1"/>
    <xf numFmtId="0" fontId="8" fillId="2" borderId="22" xfId="6" applyFont="1" applyFill="1" applyBorder="1" applyAlignment="1" applyProtection="1">
      <alignment horizontal="left" vertical="center" wrapText="1"/>
      <protection locked="0"/>
    </xf>
    <xf numFmtId="0" fontId="8" fillId="2" borderId="21" xfId="6" applyFont="1" applyFill="1" applyBorder="1" applyAlignment="1" applyProtection="1">
      <alignment horizontal="left" vertical="center" wrapText="1"/>
      <protection locked="0"/>
    </xf>
    <xf numFmtId="0" fontId="8" fillId="2" borderId="20" xfId="6" applyFont="1" applyFill="1" applyBorder="1" applyAlignment="1" applyProtection="1">
      <alignment horizontal="left" vertical="center" wrapText="1"/>
      <protection locked="0"/>
    </xf>
    <xf numFmtId="0" fontId="8" fillId="2" borderId="34" xfId="6" applyFont="1" applyFill="1" applyBorder="1" applyAlignment="1" applyProtection="1">
      <alignment horizontal="left" vertical="center" wrapText="1"/>
      <protection locked="0"/>
    </xf>
    <xf numFmtId="0" fontId="9" fillId="2" borderId="35" xfId="6" applyFont="1" applyFill="1" applyBorder="1" applyAlignment="1" applyProtection="1">
      <alignment horizontal="right" vertical="center"/>
      <protection locked="0"/>
    </xf>
    <xf numFmtId="0" fontId="9" fillId="2" borderId="36" xfId="6" applyFont="1" applyFill="1" applyBorder="1" applyAlignment="1" applyProtection="1">
      <alignment horizontal="right" vertical="center"/>
      <protection locked="0"/>
    </xf>
    <xf numFmtId="164" fontId="6" fillId="2" borderId="37" xfId="3" applyNumberFormat="1" applyFont="1" applyFill="1" applyBorder="1" applyAlignment="1">
      <alignment horizontal="right" vertical="center"/>
    </xf>
    <xf numFmtId="165" fontId="6" fillId="2" borderId="37" xfId="1" applyNumberFormat="1" applyFont="1" applyFill="1" applyBorder="1" applyAlignment="1">
      <alignment horizontal="right" vertical="center"/>
    </xf>
    <xf numFmtId="164" fontId="6" fillId="2" borderId="34" xfId="3" applyNumberFormat="1" applyFont="1" applyFill="1" applyBorder="1" applyAlignment="1">
      <alignment horizontal="right" vertical="center"/>
    </xf>
    <xf numFmtId="165" fontId="6" fillId="2" borderId="38" xfId="1" applyNumberFormat="1" applyFont="1" applyFill="1" applyBorder="1" applyAlignment="1">
      <alignment horizontal="right" vertical="center"/>
    </xf>
    <xf numFmtId="0" fontId="9" fillId="2" borderId="24" xfId="6" applyFont="1" applyFill="1" applyBorder="1" applyAlignment="1" applyProtection="1">
      <alignment horizontal="left" vertical="center" wrapText="1"/>
      <protection locked="0"/>
    </xf>
    <xf numFmtId="0" fontId="8" fillId="2" borderId="26" xfId="6" applyFont="1" applyFill="1" applyBorder="1" applyAlignment="1" applyProtection="1">
      <alignment horizontal="left" vertical="center"/>
      <protection locked="0"/>
    </xf>
    <xf numFmtId="0" fontId="8" fillId="2" borderId="27" xfId="6" applyFont="1" applyFill="1" applyBorder="1" applyAlignment="1" applyProtection="1">
      <alignment horizontal="left" vertical="center"/>
      <protection locked="0"/>
    </xf>
    <xf numFmtId="164" fontId="6" fillId="2" borderId="28" xfId="3" applyNumberFormat="1" applyFont="1" applyFill="1" applyBorder="1" applyAlignment="1">
      <alignment horizontal="right"/>
    </xf>
    <xf numFmtId="165" fontId="6" fillId="2" borderId="28" xfId="3" applyNumberFormat="1" applyFont="1" applyFill="1" applyBorder="1" applyAlignment="1">
      <alignment horizontal="right" vertical="center"/>
    </xf>
    <xf numFmtId="164" fontId="6" fillId="2" borderId="24" xfId="3" applyNumberFormat="1" applyFont="1" applyFill="1" applyBorder="1" applyAlignment="1">
      <alignment horizontal="right"/>
    </xf>
    <xf numFmtId="165" fontId="6" fillId="2" borderId="39" xfId="3" applyNumberFormat="1" applyFont="1" applyFill="1" applyBorder="1" applyAlignment="1">
      <alignment horizontal="right" vertical="center"/>
    </xf>
    <xf numFmtId="0" fontId="9" fillId="2" borderId="40" xfId="6" applyFont="1" applyFill="1" applyBorder="1" applyAlignment="1" applyProtection="1">
      <alignment horizontal="right" vertical="center"/>
      <protection locked="0"/>
    </xf>
    <xf numFmtId="164" fontId="6" fillId="2" borderId="37" xfId="3" applyNumberFormat="1" applyFont="1" applyFill="1" applyBorder="1" applyAlignment="1">
      <alignment horizontal="right"/>
    </xf>
    <xf numFmtId="164" fontId="6" fillId="2" borderId="34" xfId="3" applyNumberFormat="1" applyFont="1" applyFill="1" applyBorder="1" applyAlignment="1">
      <alignment horizontal="right"/>
    </xf>
    <xf numFmtId="0" fontId="8" fillId="2" borderId="0" xfId="3" applyFont="1" applyFill="1"/>
    <xf numFmtId="3" fontId="5" fillId="2" borderId="0" xfId="3" applyNumberFormat="1" applyFont="1" applyFill="1"/>
    <xf numFmtId="0" fontId="5" fillId="2" borderId="5" xfId="3" applyFont="1" applyFill="1" applyBorder="1"/>
    <xf numFmtId="0" fontId="5" fillId="2" borderId="0" xfId="3" applyFont="1" applyFill="1" applyAlignment="1">
      <alignment horizontal="center"/>
    </xf>
    <xf numFmtId="3" fontId="12" fillId="2" borderId="0" xfId="3" applyNumberFormat="1" applyFont="1" applyFill="1"/>
    <xf numFmtId="0" fontId="12" fillId="2" borderId="0" xfId="3" applyFont="1" applyFill="1" applyAlignment="1">
      <alignment horizontal="right"/>
    </xf>
  </cellXfs>
  <cellStyles count="7">
    <cellStyle name="Hyperlink" xfId="2" builtinId="8"/>
    <cellStyle name="Normal" xfId="0" builtinId="0"/>
    <cellStyle name="Normal 10" xfId="5"/>
    <cellStyle name="Normal 14 2" xfId="4"/>
    <cellStyle name="Normal 2" xfId="3"/>
    <cellStyle name="Paprastas 2" xfId="6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1.Lifosa_modelis_2018%20(galutinis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endri%20darbai\Ekonomistes\EKONOMIS\PLANAI\2008\Vartotojai\Rita%20Raisutiene\2006P\planas2006-13-11.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dri%20darbai\Ekonomistes\EKONOMIS\PLANAI\2008\Vartotojai\Rita%20Raisutiene\2006P\planas2006-13-11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vestinė"/>
      <sheetName val="Kontrole 1"/>
      <sheetName val="Kontrole 2"/>
      <sheetName val="Pradzia"/>
      <sheetName val="1.Atskaitomybe"/>
      <sheetName val="2.Grup_Sanaudos"/>
      <sheetName val="3.Grup_KC"/>
      <sheetName val="4.Sanaudos_KC"/>
      <sheetName val="5.Turtas"/>
      <sheetName val="6.Lyginamieji"/>
      <sheetName val="7.Elektra"/>
      <sheetName val="Ataskaitos -&gt;"/>
      <sheetName val="1"/>
      <sheetName val="2"/>
      <sheetName val="3"/>
      <sheetName val="4"/>
      <sheetName val="7"/>
      <sheetName val="8"/>
      <sheetName val="9"/>
      <sheetName val="10"/>
      <sheetName val="14"/>
      <sheetName val="15"/>
      <sheetName val="16"/>
      <sheetName val="17"/>
      <sheetName val="Nešiklių sąrašas"/>
      <sheetName val="0.vardai"/>
      <sheetName val="1.kc-dk"/>
      <sheetName val="2.kc-ras"/>
      <sheetName val="3.pagr"/>
      <sheetName val="4.pajamos"/>
      <sheetName val="5.nesikliai"/>
      <sheetName val="6.balansas"/>
      <sheetName val="7.skaiciavimai"/>
      <sheetName val="8.skaiciavimai2"/>
      <sheetName val="9.nebutinos"/>
    </sheetNames>
    <sheetDataSet>
      <sheetData sheetId="0"/>
      <sheetData sheetId="1"/>
      <sheetData sheetId="2"/>
      <sheetData sheetId="3">
        <row r="21">
          <cell r="D21">
            <v>43191</v>
          </cell>
          <cell r="H21">
            <v>2018</v>
          </cell>
        </row>
        <row r="24">
          <cell r="D24" t="str">
            <v>AB "Lifosa"</v>
          </cell>
          <cell r="H24" t="str">
            <v>Ramūnas Matukas</v>
          </cell>
        </row>
        <row r="25">
          <cell r="D25">
            <v>161110455</v>
          </cell>
          <cell r="H25" t="str">
            <v>Energetikas</v>
          </cell>
        </row>
        <row r="26">
          <cell r="D26" t="str">
            <v>Juodkiškio g. 50, 57502 Kėdainiai</v>
          </cell>
          <cell r="H26" t="str">
            <v>(8 347) 66 483</v>
          </cell>
        </row>
        <row r="27">
          <cell r="D27" t="str">
            <v>(8 347) 66 483</v>
          </cell>
          <cell r="H27" t="str">
            <v>-</v>
          </cell>
        </row>
        <row r="28">
          <cell r="D28" t="str">
            <v>(8 347) 66 166</v>
          </cell>
          <cell r="H28" t="str">
            <v>r.matukas@lifosa.com</v>
          </cell>
        </row>
        <row r="29">
          <cell r="D29" t="str">
            <v>www.lifosa.lt</v>
          </cell>
        </row>
        <row r="30">
          <cell r="D30" t="str">
            <v>info@lifosa.lt</v>
          </cell>
          <cell r="H30" t="str">
            <v>Generalinis direktorius</v>
          </cell>
        </row>
        <row r="31">
          <cell r="H31" t="str">
            <v>Jonas Dastikas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8">
          <cell r="B68" t="str">
            <v>I.Šilumos_įsigijimo_sąnaudos</v>
          </cell>
        </row>
        <row r="69">
          <cell r="B69" t="str">
            <v>II.Kuro_sąnaudos_energijai_gaminti</v>
          </cell>
        </row>
        <row r="70">
          <cell r="B70" t="str">
            <v>III.Elektros_energijos_technologinėms_reikmėms_įsigijimo_sąnaudos</v>
          </cell>
        </row>
        <row r="71">
          <cell r="B71" t="str">
            <v>IV.Vandens_technologinėms_reikmėms_įsigijimo_sąnaudos</v>
          </cell>
        </row>
        <row r="72">
          <cell r="B72" t="str">
            <v>V.Apyvartinių_taršos_leidimų_įsigijimo_sąnaudos</v>
          </cell>
        </row>
        <row r="73">
          <cell r="B73" t="str">
            <v>VI.Nusidėvėjimo_sąnaudos</v>
          </cell>
        </row>
        <row r="74">
          <cell r="B74" t="str">
            <v>VII.Einamojo_remonto_ir_aptarnavimo_sąnaudos</v>
          </cell>
        </row>
        <row r="75">
          <cell r="B75" t="str">
            <v>VIII.Personalo_sąnaudos</v>
          </cell>
        </row>
        <row r="76">
          <cell r="B76" t="str">
            <v>IX.Mokesčių_sąnaudos</v>
          </cell>
        </row>
        <row r="77">
          <cell r="B77" t="str">
            <v>X.Finansinės_sąnaudos</v>
          </cell>
        </row>
        <row r="78">
          <cell r="B78" t="str">
            <v>XI.Administracinės_sąnaudos</v>
          </cell>
        </row>
        <row r="79">
          <cell r="B79" t="str">
            <v>XII.Rinkodaros_ir_pardavimų_sąnaudos</v>
          </cell>
        </row>
        <row r="80">
          <cell r="B80" t="str">
            <v>XIII.Šilumos_ūkio_turto_nuomos,_koncesijos_sąnaudos</v>
          </cell>
        </row>
        <row r="81">
          <cell r="B81" t="str">
            <v>XIV.Kitos_paskirstomos_sąnaudos</v>
          </cell>
        </row>
        <row r="82">
          <cell r="B82" t="str">
            <v>XV.Nepaskirstomos_sąnaudos</v>
          </cell>
        </row>
        <row r="229">
          <cell r="B229" t="str">
            <v>0GAM</v>
          </cell>
        </row>
        <row r="230">
          <cell r="B230" t="str">
            <v>1ŠIL</v>
          </cell>
        </row>
        <row r="231">
          <cell r="B231" t="str">
            <v>7ELE</v>
          </cell>
        </row>
        <row r="232">
          <cell r="B232" t="str">
            <v>ADMIN</v>
          </cell>
        </row>
      </sheetData>
      <sheetData sheetId="26"/>
      <sheetData sheetId="27"/>
      <sheetData sheetId="28">
        <row r="10"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O12">
            <v>0</v>
          </cell>
          <cell r="AP12">
            <v>0</v>
          </cell>
          <cell r="AQ12">
            <v>0</v>
          </cell>
        </row>
        <row r="13"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O15">
            <v>0</v>
          </cell>
          <cell r="AP15">
            <v>0</v>
          </cell>
          <cell r="AQ15">
            <v>0</v>
          </cell>
        </row>
        <row r="16"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O17">
            <v>0</v>
          </cell>
          <cell r="AP17">
            <v>0</v>
          </cell>
          <cell r="AQ17">
            <v>0</v>
          </cell>
        </row>
        <row r="18"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O18">
            <v>0</v>
          </cell>
          <cell r="AP18">
            <v>0</v>
          </cell>
          <cell r="AQ18">
            <v>0</v>
          </cell>
        </row>
        <row r="19"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O19">
            <v>0</v>
          </cell>
          <cell r="AP19">
            <v>0</v>
          </cell>
          <cell r="AQ19">
            <v>0</v>
          </cell>
        </row>
        <row r="20"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O20">
            <v>0</v>
          </cell>
          <cell r="AP20">
            <v>0</v>
          </cell>
          <cell r="AQ20">
            <v>0</v>
          </cell>
        </row>
        <row r="21"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O21">
            <v>0</v>
          </cell>
          <cell r="AP21">
            <v>0</v>
          </cell>
          <cell r="AQ21">
            <v>0</v>
          </cell>
        </row>
        <row r="22"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O22">
            <v>0</v>
          </cell>
          <cell r="AP22">
            <v>0</v>
          </cell>
          <cell r="AQ22">
            <v>0</v>
          </cell>
        </row>
        <row r="23"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O23">
            <v>0</v>
          </cell>
          <cell r="AP23">
            <v>0</v>
          </cell>
          <cell r="AQ23">
            <v>0</v>
          </cell>
        </row>
        <row r="24"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O24">
            <v>0</v>
          </cell>
          <cell r="AP24">
            <v>0</v>
          </cell>
          <cell r="AQ24">
            <v>0</v>
          </cell>
        </row>
        <row r="25"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O25">
            <v>0</v>
          </cell>
          <cell r="AP25">
            <v>0</v>
          </cell>
          <cell r="AQ25">
            <v>0</v>
          </cell>
        </row>
        <row r="26"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0</v>
          </cell>
          <cell r="AQ26">
            <v>0</v>
          </cell>
        </row>
        <row r="27"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0</v>
          </cell>
          <cell r="AQ27">
            <v>0</v>
          </cell>
        </row>
        <row r="28">
          <cell r="AH28">
            <v>2989811.4</v>
          </cell>
          <cell r="AI28">
            <v>9.8526717689611711E-3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2989811.4</v>
          </cell>
          <cell r="AQ28">
            <v>9.117717160808704E-3</v>
          </cell>
        </row>
        <row r="29"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0</v>
          </cell>
          <cell r="AQ29">
            <v>0</v>
          </cell>
        </row>
        <row r="30"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0</v>
          </cell>
          <cell r="AQ30">
            <v>0</v>
          </cell>
        </row>
        <row r="31">
          <cell r="AH31">
            <v>22201.797600000002</v>
          </cell>
          <cell r="AI31">
            <v>7.3164154914156081E-5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22201.797600000002</v>
          </cell>
          <cell r="AQ31">
            <v>6.7706515193005653E-5</v>
          </cell>
        </row>
        <row r="32"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0</v>
          </cell>
          <cell r="AQ32">
            <v>0</v>
          </cell>
        </row>
        <row r="33"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0</v>
          </cell>
          <cell r="AQ33">
            <v>0</v>
          </cell>
        </row>
        <row r="34"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O34">
            <v>0</v>
          </cell>
          <cell r="AP34">
            <v>0</v>
          </cell>
          <cell r="AQ34">
            <v>0</v>
          </cell>
        </row>
        <row r="35"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O35">
            <v>0</v>
          </cell>
          <cell r="AP35">
            <v>0</v>
          </cell>
          <cell r="AQ35">
            <v>0</v>
          </cell>
        </row>
        <row r="36"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O36">
            <v>0</v>
          </cell>
          <cell r="AP36">
            <v>0</v>
          </cell>
          <cell r="AQ36">
            <v>0</v>
          </cell>
        </row>
        <row r="37"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0</v>
          </cell>
          <cell r="AQ37">
            <v>0</v>
          </cell>
        </row>
        <row r="38"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O38">
            <v>0</v>
          </cell>
          <cell r="AP38">
            <v>0</v>
          </cell>
          <cell r="AQ38">
            <v>0</v>
          </cell>
        </row>
        <row r="39"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0</v>
          </cell>
          <cell r="AQ39">
            <v>0</v>
          </cell>
        </row>
        <row r="40"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0</v>
          </cell>
          <cell r="AQ40">
            <v>0</v>
          </cell>
        </row>
        <row r="41"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0</v>
          </cell>
          <cell r="AQ41">
            <v>0</v>
          </cell>
        </row>
        <row r="42"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0</v>
          </cell>
          <cell r="AQ42">
            <v>0</v>
          </cell>
        </row>
        <row r="43"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0</v>
          </cell>
          <cell r="AQ43">
            <v>0</v>
          </cell>
        </row>
        <row r="44"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0</v>
          </cell>
          <cell r="AQ44">
            <v>0</v>
          </cell>
        </row>
        <row r="45"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0</v>
          </cell>
          <cell r="AQ45">
            <v>0</v>
          </cell>
        </row>
        <row r="46"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171382.59450288332</v>
          </cell>
          <cell r="AM46">
            <v>7.0471370033091266E-3</v>
          </cell>
          <cell r="AO46">
            <v>0</v>
          </cell>
          <cell r="AP46">
            <v>171382.59450288332</v>
          </cell>
          <cell r="AQ46">
            <v>5.2264769040711353E-4</v>
          </cell>
        </row>
        <row r="47">
          <cell r="AH47">
            <v>18931.437797312326</v>
          </cell>
          <cell r="AI47">
            <v>6.2386959502336371E-5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O47">
            <v>0</v>
          </cell>
          <cell r="AP47">
            <v>18931.437797312326</v>
          </cell>
          <cell r="AQ47">
            <v>5.7733238719785846E-5</v>
          </cell>
        </row>
        <row r="48">
          <cell r="AH48">
            <v>88218.870854263208</v>
          </cell>
          <cell r="AI48">
            <v>2.9071786212181498E-4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O48">
            <v>0</v>
          </cell>
          <cell r="AP48">
            <v>88218.870854263208</v>
          </cell>
          <cell r="AQ48">
            <v>2.6903192378458472E-4</v>
          </cell>
        </row>
        <row r="49">
          <cell r="AH49">
            <v>2058603.1243672131</v>
          </cell>
          <cell r="AI49">
            <v>6.7839532911501046E-3</v>
          </cell>
          <cell r="AJ49">
            <v>0</v>
          </cell>
          <cell r="AK49">
            <v>0</v>
          </cell>
          <cell r="AL49">
            <v>26070.386889438094</v>
          </cell>
          <cell r="AM49">
            <v>1.0719967723213186E-3</v>
          </cell>
          <cell r="AO49">
            <v>0</v>
          </cell>
          <cell r="AP49">
            <v>2084673.5112566513</v>
          </cell>
          <cell r="AQ49">
            <v>6.3574121927115895E-3</v>
          </cell>
        </row>
        <row r="50"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O50">
            <v>0</v>
          </cell>
          <cell r="AP50">
            <v>0</v>
          </cell>
          <cell r="AQ50">
            <v>0</v>
          </cell>
        </row>
        <row r="51">
          <cell r="AH51">
            <v>30408.008233892837</v>
          </cell>
          <cell r="AI51">
            <v>1.0020703121153889E-4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O51">
            <v>0</v>
          </cell>
          <cell r="AP51">
            <v>30408.008233892837</v>
          </cell>
          <cell r="AQ51">
            <v>9.2732143071023513E-5</v>
          </cell>
        </row>
        <row r="52"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O52">
            <v>0</v>
          </cell>
          <cell r="AP52">
            <v>0</v>
          </cell>
          <cell r="AQ52">
            <v>0</v>
          </cell>
        </row>
        <row r="53">
          <cell r="AH53">
            <v>508034.47800570243</v>
          </cell>
          <cell r="AI53">
            <v>1.6741848529662135E-3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O53">
            <v>0</v>
          </cell>
          <cell r="AP53">
            <v>508034.47800570243</v>
          </cell>
          <cell r="AQ53">
            <v>1.5492999586512665E-3</v>
          </cell>
        </row>
        <row r="54">
          <cell r="AH54">
            <v>375573.84143798263</v>
          </cell>
          <cell r="AI54">
            <v>1.2376719764652414E-3</v>
          </cell>
          <cell r="AJ54">
            <v>0</v>
          </cell>
          <cell r="AK54">
            <v>0</v>
          </cell>
          <cell r="AL54">
            <v>129869.63291967871</v>
          </cell>
          <cell r="AM54">
            <v>5.3401519472214753E-3</v>
          </cell>
          <cell r="AO54">
            <v>0</v>
          </cell>
          <cell r="AP54">
            <v>505443.47435766133</v>
          </cell>
          <cell r="AQ54">
            <v>1.5413984440522312E-3</v>
          </cell>
        </row>
        <row r="55">
          <cell r="AH55">
            <v>292546.32890293223</v>
          </cell>
          <cell r="AI55">
            <v>9.6406179864561015E-4</v>
          </cell>
          <cell r="AJ55">
            <v>0</v>
          </cell>
          <cell r="AK55">
            <v>0</v>
          </cell>
          <cell r="AL55">
            <v>15831.334680645663</v>
          </cell>
          <cell r="AM55">
            <v>6.5097383292252674E-4</v>
          </cell>
          <cell r="AO55">
            <v>0</v>
          </cell>
          <cell r="AP55">
            <v>308377.6635835779</v>
          </cell>
          <cell r="AQ55">
            <v>9.4042731767832633E-4</v>
          </cell>
        </row>
        <row r="56">
          <cell r="AH56">
            <v>3123143.8942815196</v>
          </cell>
          <cell r="AI56">
            <v>1.0292057779159909E-2</v>
          </cell>
          <cell r="AJ56">
            <v>0</v>
          </cell>
          <cell r="AK56">
            <v>0</v>
          </cell>
          <cell r="AL56">
            <v>168436.37929785065</v>
          </cell>
          <cell r="AM56">
            <v>6.9259906158867538E-3</v>
          </cell>
          <cell r="AO56">
            <v>0</v>
          </cell>
          <cell r="AP56">
            <v>3291580.2735793702</v>
          </cell>
          <cell r="AQ56">
            <v>1.0037990338318342E-2</v>
          </cell>
        </row>
        <row r="57"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O58">
            <v>0</v>
          </cell>
          <cell r="AP58">
            <v>0</v>
          </cell>
          <cell r="AQ58">
            <v>0</v>
          </cell>
        </row>
        <row r="59">
          <cell r="AH59">
            <v>863461.76580402325</v>
          </cell>
          <cell r="AI59">
            <v>2.8454655579661856E-3</v>
          </cell>
          <cell r="AJ59">
            <v>0</v>
          </cell>
          <cell r="AK59">
            <v>0</v>
          </cell>
          <cell r="AL59">
            <v>496.4767724745135</v>
          </cell>
          <cell r="AM59">
            <v>2.0414790922830659E-5</v>
          </cell>
          <cell r="AO59">
            <v>0</v>
          </cell>
          <cell r="AP59">
            <v>863958.24257649772</v>
          </cell>
          <cell r="AQ59">
            <v>2.6347236800829186E-3</v>
          </cell>
        </row>
        <row r="60"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O60">
            <v>0</v>
          </cell>
          <cell r="AP60">
            <v>0</v>
          </cell>
          <cell r="AQ60">
            <v>0</v>
          </cell>
        </row>
        <row r="61">
          <cell r="AH61">
            <v>9482245.9581898768</v>
          </cell>
          <cell r="AI61">
            <v>3.1247943284517399E-2</v>
          </cell>
          <cell r="AJ61">
            <v>0</v>
          </cell>
          <cell r="AK61">
            <v>0</v>
          </cell>
          <cell r="AL61">
            <v>16737.657360210076</v>
          </cell>
          <cell r="AM61">
            <v>6.8824121185690975E-4</v>
          </cell>
          <cell r="AO61">
            <v>0</v>
          </cell>
          <cell r="AP61">
            <v>9498983.6155500859</v>
          </cell>
          <cell r="AQ61">
            <v>2.8968063310529129E-2</v>
          </cell>
        </row>
        <row r="62"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0</v>
          </cell>
          <cell r="AQ62">
            <v>0</v>
          </cell>
        </row>
        <row r="63"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AH65">
            <v>356207.96995244711</v>
          </cell>
          <cell r="AI65">
            <v>1.1738533773165238E-3</v>
          </cell>
          <cell r="AJ65">
            <v>0</v>
          </cell>
          <cell r="AK65">
            <v>0</v>
          </cell>
          <cell r="AL65">
            <v>13127.362857142856</v>
          </cell>
          <cell r="AM65">
            <v>5.3978833040061629E-4</v>
          </cell>
          <cell r="AO65">
            <v>0</v>
          </cell>
          <cell r="AP65">
            <v>369335.33280958998</v>
          </cell>
          <cell r="AQ65">
            <v>1.1263235875182604E-3</v>
          </cell>
        </row>
        <row r="66">
          <cell r="AH66">
            <v>149328.39552339161</v>
          </cell>
          <cell r="AI66">
            <v>4.9209915611318766E-4</v>
          </cell>
          <cell r="AJ66">
            <v>0</v>
          </cell>
          <cell r="AK66">
            <v>0</v>
          </cell>
          <cell r="AL66">
            <v>86467.733127799642</v>
          </cell>
          <cell r="AM66">
            <v>3.5554950226110832E-3</v>
          </cell>
          <cell r="AO66">
            <v>0</v>
          </cell>
          <cell r="AP66">
            <v>235796.12865119125</v>
          </cell>
          <cell r="AQ66">
            <v>7.1908295240804263E-4</v>
          </cell>
        </row>
        <row r="67"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AH70">
            <v>339850.98000000004</v>
          </cell>
          <cell r="AI70">
            <v>1.1199502939549257E-3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O70">
            <v>0</v>
          </cell>
          <cell r="AP70">
            <v>339850.98000000004</v>
          </cell>
          <cell r="AQ70">
            <v>1.0364082204194071E-3</v>
          </cell>
        </row>
        <row r="71"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AH77">
            <v>4892228.7200000025</v>
          </cell>
          <cell r="AI77">
            <v>1.6121927890449902E-2</v>
          </cell>
          <cell r="AJ77">
            <v>0</v>
          </cell>
          <cell r="AK77">
            <v>0</v>
          </cell>
          <cell r="AL77">
            <v>159113.78</v>
          </cell>
          <cell r="AM77">
            <v>6.5426516037223542E-3</v>
          </cell>
          <cell r="AO77">
            <v>0</v>
          </cell>
          <cell r="AP77">
            <v>5051342.5000000028</v>
          </cell>
          <cell r="AQ77">
            <v>1.5404554346596032E-2</v>
          </cell>
        </row>
        <row r="78"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O84">
            <v>0</v>
          </cell>
          <cell r="AP84">
            <v>0</v>
          </cell>
          <cell r="AQ84">
            <v>0</v>
          </cell>
        </row>
        <row r="85"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AH92">
            <v>94025.01999999999</v>
          </cell>
          <cell r="AI92">
            <v>3.0985153783613553E-4</v>
          </cell>
          <cell r="AJ92">
            <v>0</v>
          </cell>
          <cell r="AK92">
            <v>0</v>
          </cell>
          <cell r="AL92">
            <v>56304.24</v>
          </cell>
          <cell r="AM92">
            <v>2.315192475047531E-3</v>
          </cell>
          <cell r="AO92">
            <v>0</v>
          </cell>
          <cell r="AP92">
            <v>150329.25999999998</v>
          </cell>
          <cell r="AQ92">
            <v>4.5844352378670889E-4</v>
          </cell>
        </row>
        <row r="93"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O93">
            <v>0</v>
          </cell>
          <cell r="AP93">
            <v>0</v>
          </cell>
          <cell r="AQ93">
            <v>0</v>
          </cell>
        </row>
        <row r="94">
          <cell r="AH94">
            <v>105077.78</v>
          </cell>
          <cell r="AI94">
            <v>3.4627497793041822E-4</v>
          </cell>
          <cell r="AJ94">
            <v>0</v>
          </cell>
          <cell r="AK94">
            <v>0</v>
          </cell>
          <cell r="AL94">
            <v>38580.089999999997</v>
          </cell>
          <cell r="AM94">
            <v>1.5863873494190934E-3</v>
          </cell>
          <cell r="AO94">
            <v>0</v>
          </cell>
          <cell r="AP94">
            <v>143657.87</v>
          </cell>
          <cell r="AQ94">
            <v>4.3809847891550149E-4</v>
          </cell>
        </row>
        <row r="95">
          <cell r="AH95">
            <v>842102.70000000007</v>
          </cell>
          <cell r="AI95">
            <v>2.7750785547395996E-3</v>
          </cell>
          <cell r="AJ95">
            <v>0</v>
          </cell>
          <cell r="AK95">
            <v>0</v>
          </cell>
          <cell r="AL95">
            <v>70318.079999999987</v>
          </cell>
          <cell r="AM95">
            <v>2.8914321492624758E-3</v>
          </cell>
          <cell r="AO95">
            <v>0</v>
          </cell>
          <cell r="AP95">
            <v>912420.78</v>
          </cell>
          <cell r="AQ95">
            <v>2.7825148448107676E-3</v>
          </cell>
        </row>
        <row r="96">
          <cell r="AH96">
            <v>385</v>
          </cell>
          <cell r="AI96">
            <v>1.2687350884574359E-6</v>
          </cell>
          <cell r="AJ96">
            <v>0</v>
          </cell>
          <cell r="AK96">
            <v>0</v>
          </cell>
          <cell r="AL96">
            <v>8199007.5899999999</v>
          </cell>
          <cell r="AM96">
            <v>0.33713767693561963</v>
          </cell>
          <cell r="AO96">
            <v>0</v>
          </cell>
          <cell r="AP96">
            <v>8199392.5899999999</v>
          </cell>
          <cell r="AQ96">
            <v>2.5004835598008198E-2</v>
          </cell>
        </row>
        <row r="97"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O98">
            <v>0</v>
          </cell>
          <cell r="AP98">
            <v>0</v>
          </cell>
          <cell r="AQ98">
            <v>0</v>
          </cell>
        </row>
        <row r="99">
          <cell r="AH99">
            <v>16972422.56000001</v>
          </cell>
          <cell r="AI99">
            <v>5.593118970908726E-2</v>
          </cell>
          <cell r="AJ99">
            <v>0</v>
          </cell>
          <cell r="AK99">
            <v>0</v>
          </cell>
          <cell r="AL99">
            <v>4214146.1899999985</v>
          </cell>
          <cell r="AM99">
            <v>0.17328285663456641</v>
          </cell>
          <cell r="AO99">
            <v>0</v>
          </cell>
          <cell r="AP99">
            <v>21186568.750000007</v>
          </cell>
          <cell r="AQ99">
            <v>6.4610477259712265E-2</v>
          </cell>
        </row>
        <row r="100">
          <cell r="AH100">
            <v>5431047.9000000004</v>
          </cell>
          <cell r="AI100">
            <v>1.7897561137202787E-2</v>
          </cell>
          <cell r="AJ100">
            <v>0</v>
          </cell>
          <cell r="AK100">
            <v>0</v>
          </cell>
          <cell r="AL100">
            <v>1391083.7900000003</v>
          </cell>
          <cell r="AM100">
            <v>5.7200429714859849E-2</v>
          </cell>
          <cell r="AO100">
            <v>0</v>
          </cell>
          <cell r="AP100">
            <v>6822131.6900000004</v>
          </cell>
          <cell r="AQ100">
            <v>2.0804746139910329E-2</v>
          </cell>
        </row>
        <row r="101">
          <cell r="AH101">
            <v>34430.99</v>
          </cell>
          <cell r="AI101">
            <v>1.1346442894370674E-4</v>
          </cell>
          <cell r="AJ101">
            <v>0</v>
          </cell>
          <cell r="AK101">
            <v>0</v>
          </cell>
          <cell r="AL101">
            <v>8727.4000000000015</v>
          </cell>
          <cell r="AM101">
            <v>3.5886481740504493E-4</v>
          </cell>
          <cell r="AO101">
            <v>0</v>
          </cell>
          <cell r="AP101">
            <v>43158.39</v>
          </cell>
          <cell r="AQ101">
            <v>1.3161565747453995E-4</v>
          </cell>
        </row>
        <row r="102">
          <cell r="AH102">
            <v>277824.76999999996</v>
          </cell>
          <cell r="AI102">
            <v>9.1554814062757607E-4</v>
          </cell>
          <cell r="AJ102">
            <v>0</v>
          </cell>
          <cell r="AK102">
            <v>0</v>
          </cell>
          <cell r="AL102">
            <v>75115.39999999998</v>
          </cell>
          <cell r="AM102">
            <v>3.0886947206850723E-3</v>
          </cell>
          <cell r="AO102">
            <v>0</v>
          </cell>
          <cell r="AP102">
            <v>352940.16999999993</v>
          </cell>
          <cell r="AQ102">
            <v>1.0763249630888895E-3</v>
          </cell>
        </row>
        <row r="103">
          <cell r="AH103">
            <v>23549.69</v>
          </cell>
          <cell r="AI103">
            <v>7.7606020844922592E-5</v>
          </cell>
          <cell r="AJ103">
            <v>0</v>
          </cell>
          <cell r="AK103">
            <v>0</v>
          </cell>
          <cell r="AL103">
            <v>14204.13</v>
          </cell>
          <cell r="AM103">
            <v>5.8406427101399263E-4</v>
          </cell>
          <cell r="AO103">
            <v>0</v>
          </cell>
          <cell r="AP103">
            <v>37753.82</v>
          </cell>
          <cell r="AQ103">
            <v>1.1513390192440998E-4</v>
          </cell>
        </row>
        <row r="104">
          <cell r="AH104">
            <v>19095.96</v>
          </cell>
          <cell r="AI104">
            <v>6.2929128570856252E-5</v>
          </cell>
          <cell r="AJ104">
            <v>0</v>
          </cell>
          <cell r="AK104">
            <v>0</v>
          </cell>
          <cell r="AL104">
            <v>3749.14</v>
          </cell>
          <cell r="AM104">
            <v>1.5416211489400621E-4</v>
          </cell>
          <cell r="AO104">
            <v>0</v>
          </cell>
          <cell r="AP104">
            <v>22845.1</v>
          </cell>
          <cell r="AQ104">
            <v>6.9668327677923408E-5</v>
          </cell>
        </row>
        <row r="105"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H106">
            <v>18319.430000000004</v>
          </cell>
          <cell r="AI106">
            <v>6.0370139328674838E-5</v>
          </cell>
          <cell r="AJ106">
            <v>0</v>
          </cell>
          <cell r="AK106">
            <v>0</v>
          </cell>
          <cell r="AL106">
            <v>47908.66</v>
          </cell>
          <cell r="AM106">
            <v>1.9699718728396062E-3</v>
          </cell>
          <cell r="AO106">
            <v>0</v>
          </cell>
          <cell r="AP106">
            <v>66228.090000000011</v>
          </cell>
          <cell r="AQ106">
            <v>2.0196892443469293E-4</v>
          </cell>
        </row>
        <row r="107">
          <cell r="AH107">
            <v>430892.31</v>
          </cell>
          <cell r="AI107">
            <v>1.4199693325804648E-3</v>
          </cell>
          <cell r="AJ107">
            <v>0</v>
          </cell>
          <cell r="AK107">
            <v>0</v>
          </cell>
          <cell r="AL107">
            <v>238030.88000000003</v>
          </cell>
          <cell r="AM107">
            <v>9.7876696711462936E-3</v>
          </cell>
          <cell r="AO107">
            <v>0</v>
          </cell>
          <cell r="AP107">
            <v>668923.19000000006</v>
          </cell>
          <cell r="AQ107">
            <v>2.0399455459718637E-3</v>
          </cell>
        </row>
        <row r="108"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O108">
            <v>0</v>
          </cell>
          <cell r="AP108">
            <v>0</v>
          </cell>
          <cell r="AQ108">
            <v>0</v>
          </cell>
        </row>
        <row r="109">
          <cell r="AH109">
            <v>4353</v>
          </cell>
          <cell r="AI109">
            <v>1.4344945039104466E-5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O109">
            <v>0</v>
          </cell>
          <cell r="AP109">
            <v>4353</v>
          </cell>
          <cell r="AQ109">
            <v>1.3274891787823236E-5</v>
          </cell>
        </row>
        <row r="110">
          <cell r="AH110">
            <v>329991.38</v>
          </cell>
          <cell r="AI110">
            <v>1.0874588121934843E-3</v>
          </cell>
          <cell r="AJ110">
            <v>0</v>
          </cell>
          <cell r="AK110">
            <v>0</v>
          </cell>
          <cell r="AL110">
            <v>9036</v>
          </cell>
          <cell r="AM110">
            <v>3.7155424182138845E-4</v>
          </cell>
          <cell r="AO110">
            <v>0</v>
          </cell>
          <cell r="AP110">
            <v>339027.38</v>
          </cell>
          <cell r="AQ110">
            <v>1.0338965730781592E-3</v>
          </cell>
        </row>
        <row r="111"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198572.49</v>
          </cell>
          <cell r="AM111">
            <v>8.1651672165266968E-3</v>
          </cell>
          <cell r="AO111">
            <v>0</v>
          </cell>
          <cell r="AP111">
            <v>198572.49</v>
          </cell>
          <cell r="AQ111">
            <v>6.0556588945293163E-4</v>
          </cell>
        </row>
        <row r="112"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17443</v>
          </cell>
          <cell r="AM112">
            <v>7.1724442674750758E-4</v>
          </cell>
          <cell r="AO112">
            <v>0</v>
          </cell>
          <cell r="AP112">
            <v>17443</v>
          </cell>
          <cell r="AQ112">
            <v>5.3194104630140292E-5</v>
          </cell>
        </row>
        <row r="113"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O113">
            <v>0</v>
          </cell>
          <cell r="AP113">
            <v>0</v>
          </cell>
          <cell r="AQ113">
            <v>0</v>
          </cell>
        </row>
        <row r="114"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O114">
            <v>0</v>
          </cell>
          <cell r="AP114">
            <v>0</v>
          </cell>
          <cell r="AQ114">
            <v>0</v>
          </cell>
        </row>
        <row r="115">
          <cell r="AH115">
            <v>8276.2599999999984</v>
          </cell>
          <cell r="AI115">
            <v>2.7273718086225293E-5</v>
          </cell>
          <cell r="AJ115">
            <v>0</v>
          </cell>
          <cell r="AK115">
            <v>0</v>
          </cell>
          <cell r="AL115">
            <v>7568275.3200000003</v>
          </cell>
          <cell r="AM115">
            <v>0.31120239026318347</v>
          </cell>
          <cell r="AO115">
            <v>0</v>
          </cell>
          <cell r="AP115">
            <v>7576551.5800000001</v>
          </cell>
          <cell r="AQ115">
            <v>2.3105422088068265E-2</v>
          </cell>
        </row>
        <row r="116"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0</v>
          </cell>
          <cell r="AQ116">
            <v>0</v>
          </cell>
        </row>
        <row r="117">
          <cell r="AH117">
            <v>100.53</v>
          </cell>
          <cell r="AI117">
            <v>3.3128815179902869E-7</v>
          </cell>
          <cell r="AJ117">
            <v>0</v>
          </cell>
          <cell r="AK117">
            <v>0</v>
          </cell>
          <cell r="AL117">
            <v>32465.200000000001</v>
          </cell>
          <cell r="AM117">
            <v>1.3349471858764652E-3</v>
          </cell>
          <cell r="AO117">
            <v>0</v>
          </cell>
          <cell r="AP117">
            <v>32565.73</v>
          </cell>
          <cell r="AQ117">
            <v>9.9312322936243692E-5</v>
          </cell>
        </row>
        <row r="118"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0</v>
          </cell>
          <cell r="AQ118">
            <v>0</v>
          </cell>
        </row>
        <row r="119"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O119">
            <v>0</v>
          </cell>
          <cell r="AP119">
            <v>0</v>
          </cell>
          <cell r="AQ119">
            <v>0</v>
          </cell>
        </row>
        <row r="120"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O120">
            <v>0</v>
          </cell>
          <cell r="AP120">
            <v>0</v>
          </cell>
          <cell r="AQ120">
            <v>0</v>
          </cell>
        </row>
        <row r="121">
          <cell r="AH121">
            <v>15532.64</v>
          </cell>
          <cell r="AI121">
            <v>5.1186507491889632E-5</v>
          </cell>
          <cell r="AJ121">
            <v>0</v>
          </cell>
          <cell r="AK121">
            <v>0</v>
          </cell>
          <cell r="AL121">
            <v>1763.49</v>
          </cell>
          <cell r="AM121">
            <v>7.251352256635682E-5</v>
          </cell>
          <cell r="AO121">
            <v>0</v>
          </cell>
          <cell r="AP121">
            <v>17296.13</v>
          </cell>
          <cell r="AQ121">
            <v>5.2746210452130277E-5</v>
          </cell>
        </row>
        <row r="122"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O122">
            <v>0</v>
          </cell>
          <cell r="AP122">
            <v>0</v>
          </cell>
          <cell r="AQ122">
            <v>0</v>
          </cell>
        </row>
        <row r="123"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36824.19</v>
          </cell>
          <cell r="AM123">
            <v>1.5141859225472282E-3</v>
          </cell>
          <cell r="AO123">
            <v>0</v>
          </cell>
          <cell r="AP123">
            <v>36824.19</v>
          </cell>
          <cell r="AQ123">
            <v>1.1229890590954343E-4</v>
          </cell>
        </row>
        <row r="124">
          <cell r="AH124">
            <v>305894.09000000003</v>
          </cell>
          <cell r="AI124">
            <v>1.0080482216487192E-3</v>
          </cell>
          <cell r="AJ124">
            <v>0</v>
          </cell>
          <cell r="AK124">
            <v>0</v>
          </cell>
          <cell r="AL124">
            <v>202534.63</v>
          </cell>
          <cell r="AM124">
            <v>8.3280877481435849E-3</v>
          </cell>
          <cell r="AO124">
            <v>0</v>
          </cell>
          <cell r="AP124">
            <v>508428.72000000003</v>
          </cell>
          <cell r="AQ124">
            <v>1.5505022374963197E-3</v>
          </cell>
        </row>
        <row r="125">
          <cell r="AH125">
            <v>48717.66</v>
          </cell>
          <cell r="AI125">
            <v>1.6054494719360855E-4</v>
          </cell>
          <cell r="AJ125">
            <v>0</v>
          </cell>
          <cell r="AK125">
            <v>0</v>
          </cell>
          <cell r="AL125">
            <v>41596.35</v>
          </cell>
          <cell r="AM125">
            <v>1.7104139316940139E-3</v>
          </cell>
          <cell r="AO125">
            <v>0</v>
          </cell>
          <cell r="AP125">
            <v>90314.010000000009</v>
          </cell>
          <cell r="AQ125">
            <v>2.7542125193530571E-4</v>
          </cell>
        </row>
        <row r="126"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0</v>
          </cell>
          <cell r="AQ126">
            <v>0</v>
          </cell>
        </row>
        <row r="127">
          <cell r="AH127">
            <v>5143.6099999999997</v>
          </cell>
          <cell r="AI127">
            <v>1.6950333735949485E-5</v>
          </cell>
          <cell r="AJ127">
            <v>0</v>
          </cell>
          <cell r="AK127">
            <v>0</v>
          </cell>
          <cell r="AL127">
            <v>8235.59</v>
          </cell>
          <cell r="AM127">
            <v>3.3864192102720322E-4</v>
          </cell>
          <cell r="AO127">
            <v>0</v>
          </cell>
          <cell r="AP127">
            <v>13379.2</v>
          </cell>
          <cell r="AQ127">
            <v>4.080115603208009E-5</v>
          </cell>
        </row>
        <row r="128"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3404</v>
          </cell>
          <cell r="AM128">
            <v>1.3997019025675146E-4</v>
          </cell>
          <cell r="AO128">
            <v>0</v>
          </cell>
          <cell r="AP128">
            <v>3404</v>
          </cell>
          <cell r="AQ128">
            <v>1.0380825096657544E-5</v>
          </cell>
        </row>
        <row r="129">
          <cell r="AH129">
            <v>2116.29</v>
          </cell>
          <cell r="AI129">
            <v>6.9740555333807466E-6</v>
          </cell>
          <cell r="AJ129">
            <v>0</v>
          </cell>
          <cell r="AK129">
            <v>0</v>
          </cell>
          <cell r="AL129">
            <v>4113.6900000000005</v>
          </cell>
          <cell r="AM129">
            <v>1.6915216567488131E-4</v>
          </cell>
          <cell r="AO129">
            <v>0</v>
          </cell>
          <cell r="AP129">
            <v>6229.9800000000005</v>
          </cell>
          <cell r="AQ129">
            <v>1.899892266030393E-5</v>
          </cell>
        </row>
        <row r="130">
          <cell r="AH130">
            <v>7816.62</v>
          </cell>
          <cell r="AI130">
            <v>2.5759013161397826E-5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O130">
            <v>0</v>
          </cell>
          <cell r="AP130">
            <v>7816.62</v>
          </cell>
          <cell r="AQ130">
            <v>2.383753380347688E-5</v>
          </cell>
        </row>
        <row r="131">
          <cell r="AH131">
            <v>24993.27</v>
          </cell>
          <cell r="AI131">
            <v>8.2363217205949567E-5</v>
          </cell>
          <cell r="AJ131">
            <v>0</v>
          </cell>
          <cell r="AK131">
            <v>0</v>
          </cell>
          <cell r="AL131">
            <v>48488.999999999993</v>
          </cell>
          <cell r="AM131">
            <v>1.9938350632666335E-3</v>
          </cell>
          <cell r="AO131">
            <v>0</v>
          </cell>
          <cell r="AP131">
            <v>73482.26999999999</v>
          </cell>
          <cell r="AQ131">
            <v>2.2409124341226961E-4</v>
          </cell>
        </row>
        <row r="132">
          <cell r="AH132">
            <v>3779.92</v>
          </cell>
          <cell r="AI132">
            <v>1.2456408144316965E-5</v>
          </cell>
          <cell r="AJ132">
            <v>0</v>
          </cell>
          <cell r="AK132">
            <v>0</v>
          </cell>
          <cell r="AL132">
            <v>457909.20999999996</v>
          </cell>
          <cell r="AM132">
            <v>1.8828918696832772E-2</v>
          </cell>
          <cell r="AO132">
            <v>0</v>
          </cell>
          <cell r="AP132">
            <v>461689.12999999995</v>
          </cell>
          <cell r="AQ132">
            <v>1.407965366497646E-3</v>
          </cell>
        </row>
        <row r="133"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>
            <v>0</v>
          </cell>
          <cell r="AQ133">
            <v>0</v>
          </cell>
        </row>
        <row r="134">
          <cell r="AH134">
            <v>952</v>
          </cell>
          <cell r="AI134">
            <v>3.1372358550947512E-6</v>
          </cell>
          <cell r="AJ134">
            <v>0</v>
          </cell>
          <cell r="AK134">
            <v>0</v>
          </cell>
          <cell r="AL134">
            <v>50304.75</v>
          </cell>
          <cell r="AM134">
            <v>2.0684974818796467E-3</v>
          </cell>
          <cell r="AO134">
            <v>0</v>
          </cell>
          <cell r="AP134">
            <v>51256.75</v>
          </cell>
          <cell r="AQ134">
            <v>1.5631238448093467E-4</v>
          </cell>
        </row>
        <row r="135"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O135">
            <v>0</v>
          </cell>
          <cell r="AP135">
            <v>0</v>
          </cell>
          <cell r="AQ135">
            <v>0</v>
          </cell>
        </row>
        <row r="136"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50398.67</v>
          </cell>
          <cell r="AM136">
            <v>2.0723594091031821E-3</v>
          </cell>
          <cell r="AO136">
            <v>0</v>
          </cell>
          <cell r="AP136">
            <v>50398.67</v>
          </cell>
          <cell r="AQ136">
            <v>1.5369558706643997E-4</v>
          </cell>
        </row>
        <row r="137"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O137">
            <v>0</v>
          </cell>
          <cell r="AP137">
            <v>0</v>
          </cell>
          <cell r="AQ137">
            <v>0</v>
          </cell>
        </row>
        <row r="138"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O138">
            <v>0</v>
          </cell>
          <cell r="AP138">
            <v>0</v>
          </cell>
          <cell r="AQ138">
            <v>0</v>
          </cell>
        </row>
        <row r="139"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O139">
            <v>0</v>
          </cell>
          <cell r="AP139">
            <v>0</v>
          </cell>
          <cell r="AQ139">
            <v>0</v>
          </cell>
        </row>
        <row r="140"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49711.619999999995</v>
          </cell>
          <cell r="AM140">
            <v>2.0441083752559723E-3</v>
          </cell>
          <cell r="AO140">
            <v>0</v>
          </cell>
          <cell r="AP140">
            <v>49711.619999999995</v>
          </cell>
          <cell r="AQ140">
            <v>1.516003620715344E-4</v>
          </cell>
        </row>
        <row r="141"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O141">
            <v>0</v>
          </cell>
          <cell r="AP141">
            <v>0</v>
          </cell>
          <cell r="AQ141">
            <v>0</v>
          </cell>
        </row>
        <row r="142"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O142">
            <v>0</v>
          </cell>
          <cell r="AP142">
            <v>0</v>
          </cell>
          <cell r="AQ142">
            <v>0</v>
          </cell>
        </row>
        <row r="143"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O143">
            <v>0</v>
          </cell>
          <cell r="AP143">
            <v>0</v>
          </cell>
          <cell r="AQ143">
            <v>0</v>
          </cell>
        </row>
        <row r="144"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0</v>
          </cell>
          <cell r="AQ144">
            <v>0</v>
          </cell>
        </row>
        <row r="145"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O145">
            <v>0</v>
          </cell>
          <cell r="AP145">
            <v>0</v>
          </cell>
          <cell r="AQ145">
            <v>0</v>
          </cell>
        </row>
        <row r="146"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O146">
            <v>0</v>
          </cell>
          <cell r="AP146">
            <v>0</v>
          </cell>
          <cell r="AQ146">
            <v>0</v>
          </cell>
        </row>
        <row r="147"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O147">
            <v>0</v>
          </cell>
          <cell r="AP147">
            <v>0</v>
          </cell>
          <cell r="AQ147">
            <v>0</v>
          </cell>
        </row>
        <row r="148"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84735.849999999991</v>
          </cell>
          <cell r="AM148">
            <v>3.4842811533688459E-3</v>
          </cell>
          <cell r="AO148">
            <v>0</v>
          </cell>
          <cell r="AP148">
            <v>84735.849999999991</v>
          </cell>
          <cell r="AQ148">
            <v>2.5841011699959143E-4</v>
          </cell>
        </row>
        <row r="149"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O149">
            <v>0</v>
          </cell>
          <cell r="AP149">
            <v>0</v>
          </cell>
          <cell r="AQ149">
            <v>0</v>
          </cell>
        </row>
        <row r="150"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O150">
            <v>0</v>
          </cell>
          <cell r="AP150">
            <v>0</v>
          </cell>
          <cell r="AQ150">
            <v>0</v>
          </cell>
        </row>
        <row r="151"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15064.89</v>
          </cell>
          <cell r="AM151">
            <v>6.1945814321299423E-4</v>
          </cell>
          <cell r="AO151">
            <v>0</v>
          </cell>
          <cell r="AP151">
            <v>15064.89</v>
          </cell>
          <cell r="AQ151">
            <v>4.5941829668150784E-5</v>
          </cell>
        </row>
        <row r="152">
          <cell r="AH152">
            <v>48166.85</v>
          </cell>
          <cell r="AI152">
            <v>1.5872979920900272E-4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48166.85</v>
          </cell>
          <cell r="AQ152">
            <v>1.4688943751672723E-4</v>
          </cell>
        </row>
        <row r="153">
          <cell r="AH153">
            <v>252806037.11239937</v>
          </cell>
          <cell r="AI153">
            <v>0.83310101261915293</v>
          </cell>
          <cell r="AJ153">
            <v>0</v>
          </cell>
          <cell r="AK153">
            <v>0</v>
          </cell>
          <cell r="AL153">
            <v>293877.11</v>
          </cell>
          <cell r="AM153">
            <v>1.2084029083079987E-2</v>
          </cell>
          <cell r="AO153">
            <v>0</v>
          </cell>
          <cell r="AP153">
            <v>253099914.22239938</v>
          </cell>
          <cell r="AQ153">
            <v>0.77185250926021021</v>
          </cell>
        </row>
        <row r="154"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</row>
        <row r="155"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140971.22999999998</v>
          </cell>
          <cell r="AO155">
            <v>1</v>
          </cell>
          <cell r="AP155">
            <v>140971.22999999998</v>
          </cell>
          <cell r="AQ155">
            <v>4.2990531207129341E-4</v>
          </cell>
        </row>
        <row r="156"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</row>
        <row r="157"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</row>
        <row r="158"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</row>
        <row r="159"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</row>
        <row r="160"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</row>
      </sheetData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_"/>
      <sheetName val="sg_viso_"/>
      <sheetName val="1. DK_grupes"/>
      <sheetName val="Pradžia"/>
      <sheetName val="1.vardai"/>
      <sheetName val="0.vard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  <sheetName val="1. DK_grupes"/>
      <sheetName val="Pradžia"/>
      <sheetName val="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808080"/>
    <outlinePr summaryBelow="0" summaryRight="0"/>
    <pageSetUpPr fitToPage="1"/>
  </sheetPr>
  <dimension ref="A2:S191"/>
  <sheetViews>
    <sheetView tabSelected="1" zoomScale="70" zoomScaleNormal="70" zoomScaleSheetLayoutView="85" workbookViewId="0">
      <selection activeCell="G49" sqref="G49"/>
    </sheetView>
  </sheetViews>
  <sheetFormatPr defaultRowHeight="13" x14ac:dyDescent="0.3"/>
  <cols>
    <col min="1" max="1" width="7.81640625" style="2" customWidth="1"/>
    <col min="2" max="2" width="8.7265625" style="2"/>
    <col min="3" max="3" width="21.54296875" style="2" customWidth="1"/>
    <col min="4" max="5" width="11" style="2" customWidth="1"/>
    <col min="6" max="6" width="11.54296875" style="2" customWidth="1"/>
    <col min="7" max="7" width="16.453125" style="2" customWidth="1"/>
    <col min="8" max="8" width="6.26953125" style="3" customWidth="1"/>
    <col min="9" max="9" width="16.453125" style="2" customWidth="1"/>
    <col min="10" max="10" width="8.81640625" style="3" customWidth="1"/>
    <col min="11" max="11" width="16.453125" style="2" customWidth="1"/>
    <col min="12" max="12" width="6.453125" style="3" bestFit="1" customWidth="1"/>
    <col min="13" max="13" width="16.453125" style="2" customWidth="1"/>
    <col min="14" max="14" width="6.81640625" style="3" customWidth="1"/>
    <col min="15" max="15" width="16.453125" style="2" customWidth="1"/>
    <col min="16" max="16" width="6.453125" style="3" customWidth="1"/>
    <col min="17" max="17" width="8.7265625" style="2"/>
    <col min="18" max="18" width="11.54296875" style="2" customWidth="1"/>
    <col min="19" max="191" width="8.7265625" style="2"/>
    <col min="192" max="192" width="2" style="2" customWidth="1"/>
    <col min="193" max="193" width="8.7265625" style="2"/>
    <col min="194" max="196" width="11" style="2" customWidth="1"/>
    <col min="197" max="197" width="16.54296875" style="2" customWidth="1"/>
    <col min="198" max="198" width="16.453125" style="2" customWidth="1"/>
    <col min="199" max="199" width="6.54296875" style="2" customWidth="1"/>
    <col min="200" max="200" width="16.453125" style="2" customWidth="1"/>
    <col min="201" max="201" width="6.54296875" style="2" customWidth="1"/>
    <col min="202" max="202" width="16.453125" style="2" customWidth="1"/>
    <col min="203" max="203" width="6.54296875" style="2" customWidth="1"/>
    <col min="204" max="204" width="16.453125" style="2" customWidth="1"/>
    <col min="205" max="205" width="6.54296875" style="2" customWidth="1"/>
    <col min="206" max="206" width="16.453125" style="2" customWidth="1"/>
    <col min="207" max="207" width="6.54296875" style="2" customWidth="1"/>
    <col min="208" max="208" width="11" style="2" customWidth="1"/>
    <col min="209" max="209" width="4.54296875" style="2" customWidth="1"/>
    <col min="210" max="447" width="8.7265625" style="2"/>
    <col min="448" max="448" width="2" style="2" customWidth="1"/>
    <col min="449" max="449" width="8.7265625" style="2"/>
    <col min="450" max="452" width="11" style="2" customWidth="1"/>
    <col min="453" max="453" width="16.54296875" style="2" customWidth="1"/>
    <col min="454" max="454" width="16.453125" style="2" customWidth="1"/>
    <col min="455" max="455" width="6.54296875" style="2" customWidth="1"/>
    <col min="456" max="456" width="16.453125" style="2" customWidth="1"/>
    <col min="457" max="457" width="6.54296875" style="2" customWidth="1"/>
    <col min="458" max="458" width="16.453125" style="2" customWidth="1"/>
    <col min="459" max="459" width="6.54296875" style="2" customWidth="1"/>
    <col min="460" max="460" width="16.453125" style="2" customWidth="1"/>
    <col min="461" max="461" width="6.54296875" style="2" customWidth="1"/>
    <col min="462" max="462" width="16.453125" style="2" customWidth="1"/>
    <col min="463" max="463" width="6.54296875" style="2" customWidth="1"/>
    <col min="464" max="464" width="11" style="2" customWidth="1"/>
    <col min="465" max="465" width="4.54296875" style="2" customWidth="1"/>
    <col min="466" max="703" width="8.7265625" style="2"/>
    <col min="704" max="704" width="2" style="2" customWidth="1"/>
    <col min="705" max="705" width="8.7265625" style="2"/>
    <col min="706" max="708" width="11" style="2" customWidth="1"/>
    <col min="709" max="709" width="16.54296875" style="2" customWidth="1"/>
    <col min="710" max="710" width="16.453125" style="2" customWidth="1"/>
    <col min="711" max="711" width="6.54296875" style="2" customWidth="1"/>
    <col min="712" max="712" width="16.453125" style="2" customWidth="1"/>
    <col min="713" max="713" width="6.54296875" style="2" customWidth="1"/>
    <col min="714" max="714" width="16.453125" style="2" customWidth="1"/>
    <col min="715" max="715" width="6.54296875" style="2" customWidth="1"/>
    <col min="716" max="716" width="16.453125" style="2" customWidth="1"/>
    <col min="717" max="717" width="6.54296875" style="2" customWidth="1"/>
    <col min="718" max="718" width="16.453125" style="2" customWidth="1"/>
    <col min="719" max="719" width="6.54296875" style="2" customWidth="1"/>
    <col min="720" max="720" width="11" style="2" customWidth="1"/>
    <col min="721" max="721" width="4.54296875" style="2" customWidth="1"/>
    <col min="722" max="959" width="8.7265625" style="2"/>
    <col min="960" max="960" width="2" style="2" customWidth="1"/>
    <col min="961" max="961" width="8.7265625" style="2"/>
    <col min="962" max="964" width="11" style="2" customWidth="1"/>
    <col min="965" max="965" width="16.54296875" style="2" customWidth="1"/>
    <col min="966" max="966" width="16.453125" style="2" customWidth="1"/>
    <col min="967" max="967" width="6.54296875" style="2" customWidth="1"/>
    <col min="968" max="968" width="16.453125" style="2" customWidth="1"/>
    <col min="969" max="969" width="6.54296875" style="2" customWidth="1"/>
    <col min="970" max="970" width="16.453125" style="2" customWidth="1"/>
    <col min="971" max="971" width="6.54296875" style="2" customWidth="1"/>
    <col min="972" max="972" width="16.453125" style="2" customWidth="1"/>
    <col min="973" max="973" width="6.54296875" style="2" customWidth="1"/>
    <col min="974" max="974" width="16.453125" style="2" customWidth="1"/>
    <col min="975" max="975" width="6.54296875" style="2" customWidth="1"/>
    <col min="976" max="976" width="11" style="2" customWidth="1"/>
    <col min="977" max="977" width="4.54296875" style="2" customWidth="1"/>
    <col min="978" max="1215" width="8.7265625" style="2"/>
    <col min="1216" max="1216" width="2" style="2" customWidth="1"/>
    <col min="1217" max="1217" width="8.7265625" style="2"/>
    <col min="1218" max="1220" width="11" style="2" customWidth="1"/>
    <col min="1221" max="1221" width="16.54296875" style="2" customWidth="1"/>
    <col min="1222" max="1222" width="16.453125" style="2" customWidth="1"/>
    <col min="1223" max="1223" width="6.54296875" style="2" customWidth="1"/>
    <col min="1224" max="1224" width="16.453125" style="2" customWidth="1"/>
    <col min="1225" max="1225" width="6.54296875" style="2" customWidth="1"/>
    <col min="1226" max="1226" width="16.453125" style="2" customWidth="1"/>
    <col min="1227" max="1227" width="6.54296875" style="2" customWidth="1"/>
    <col min="1228" max="1228" width="16.453125" style="2" customWidth="1"/>
    <col min="1229" max="1229" width="6.54296875" style="2" customWidth="1"/>
    <col min="1230" max="1230" width="16.453125" style="2" customWidth="1"/>
    <col min="1231" max="1231" width="6.54296875" style="2" customWidth="1"/>
    <col min="1232" max="1232" width="11" style="2" customWidth="1"/>
    <col min="1233" max="1233" width="4.54296875" style="2" customWidth="1"/>
    <col min="1234" max="1471" width="8.7265625" style="2"/>
    <col min="1472" max="1472" width="2" style="2" customWidth="1"/>
    <col min="1473" max="1473" width="8.7265625" style="2"/>
    <col min="1474" max="1476" width="11" style="2" customWidth="1"/>
    <col min="1477" max="1477" width="16.54296875" style="2" customWidth="1"/>
    <col min="1478" max="1478" width="16.453125" style="2" customWidth="1"/>
    <col min="1479" max="1479" width="6.54296875" style="2" customWidth="1"/>
    <col min="1480" max="1480" width="16.453125" style="2" customWidth="1"/>
    <col min="1481" max="1481" width="6.54296875" style="2" customWidth="1"/>
    <col min="1482" max="1482" width="16.453125" style="2" customWidth="1"/>
    <col min="1483" max="1483" width="6.54296875" style="2" customWidth="1"/>
    <col min="1484" max="1484" width="16.453125" style="2" customWidth="1"/>
    <col min="1485" max="1485" width="6.54296875" style="2" customWidth="1"/>
    <col min="1486" max="1486" width="16.453125" style="2" customWidth="1"/>
    <col min="1487" max="1487" width="6.54296875" style="2" customWidth="1"/>
    <col min="1488" max="1488" width="11" style="2" customWidth="1"/>
    <col min="1489" max="1489" width="4.54296875" style="2" customWidth="1"/>
    <col min="1490" max="1727" width="8.7265625" style="2"/>
    <col min="1728" max="1728" width="2" style="2" customWidth="1"/>
    <col min="1729" max="1729" width="8.7265625" style="2"/>
    <col min="1730" max="1732" width="11" style="2" customWidth="1"/>
    <col min="1733" max="1733" width="16.54296875" style="2" customWidth="1"/>
    <col min="1734" max="1734" width="16.453125" style="2" customWidth="1"/>
    <col min="1735" max="1735" width="6.54296875" style="2" customWidth="1"/>
    <col min="1736" max="1736" width="16.453125" style="2" customWidth="1"/>
    <col min="1737" max="1737" width="6.54296875" style="2" customWidth="1"/>
    <col min="1738" max="1738" width="16.453125" style="2" customWidth="1"/>
    <col min="1739" max="1739" width="6.54296875" style="2" customWidth="1"/>
    <col min="1740" max="1740" width="16.453125" style="2" customWidth="1"/>
    <col min="1741" max="1741" width="6.54296875" style="2" customWidth="1"/>
    <col min="1742" max="1742" width="16.453125" style="2" customWidth="1"/>
    <col min="1743" max="1743" width="6.54296875" style="2" customWidth="1"/>
    <col min="1744" max="1744" width="11" style="2" customWidth="1"/>
    <col min="1745" max="1745" width="4.54296875" style="2" customWidth="1"/>
    <col min="1746" max="1983" width="8.7265625" style="2"/>
    <col min="1984" max="1984" width="2" style="2" customWidth="1"/>
    <col min="1985" max="1985" width="8.7265625" style="2"/>
    <col min="1986" max="1988" width="11" style="2" customWidth="1"/>
    <col min="1989" max="1989" width="16.54296875" style="2" customWidth="1"/>
    <col min="1990" max="1990" width="16.453125" style="2" customWidth="1"/>
    <col min="1991" max="1991" width="6.54296875" style="2" customWidth="1"/>
    <col min="1992" max="1992" width="16.453125" style="2" customWidth="1"/>
    <col min="1993" max="1993" width="6.54296875" style="2" customWidth="1"/>
    <col min="1994" max="1994" width="16.453125" style="2" customWidth="1"/>
    <col min="1995" max="1995" width="6.54296875" style="2" customWidth="1"/>
    <col min="1996" max="1996" width="16.453125" style="2" customWidth="1"/>
    <col min="1997" max="1997" width="6.54296875" style="2" customWidth="1"/>
    <col min="1998" max="1998" width="16.453125" style="2" customWidth="1"/>
    <col min="1999" max="1999" width="6.54296875" style="2" customWidth="1"/>
    <col min="2000" max="2000" width="11" style="2" customWidth="1"/>
    <col min="2001" max="2001" width="4.54296875" style="2" customWidth="1"/>
    <col min="2002" max="2239" width="8.7265625" style="2"/>
    <col min="2240" max="2240" width="2" style="2" customWidth="1"/>
    <col min="2241" max="2241" width="8.7265625" style="2"/>
    <col min="2242" max="2244" width="11" style="2" customWidth="1"/>
    <col min="2245" max="2245" width="16.54296875" style="2" customWidth="1"/>
    <col min="2246" max="2246" width="16.453125" style="2" customWidth="1"/>
    <col min="2247" max="2247" width="6.54296875" style="2" customWidth="1"/>
    <col min="2248" max="2248" width="16.453125" style="2" customWidth="1"/>
    <col min="2249" max="2249" width="6.54296875" style="2" customWidth="1"/>
    <col min="2250" max="2250" width="16.453125" style="2" customWidth="1"/>
    <col min="2251" max="2251" width="6.54296875" style="2" customWidth="1"/>
    <col min="2252" max="2252" width="16.453125" style="2" customWidth="1"/>
    <col min="2253" max="2253" width="6.54296875" style="2" customWidth="1"/>
    <col min="2254" max="2254" width="16.453125" style="2" customWidth="1"/>
    <col min="2255" max="2255" width="6.54296875" style="2" customWidth="1"/>
    <col min="2256" max="2256" width="11" style="2" customWidth="1"/>
    <col min="2257" max="2257" width="4.54296875" style="2" customWidth="1"/>
    <col min="2258" max="2495" width="8.7265625" style="2"/>
    <col min="2496" max="2496" width="2" style="2" customWidth="1"/>
    <col min="2497" max="2497" width="8.7265625" style="2"/>
    <col min="2498" max="2500" width="11" style="2" customWidth="1"/>
    <col min="2501" max="2501" width="16.54296875" style="2" customWidth="1"/>
    <col min="2502" max="2502" width="16.453125" style="2" customWidth="1"/>
    <col min="2503" max="2503" width="6.54296875" style="2" customWidth="1"/>
    <col min="2504" max="2504" width="16.453125" style="2" customWidth="1"/>
    <col min="2505" max="2505" width="6.54296875" style="2" customWidth="1"/>
    <col min="2506" max="2506" width="16.453125" style="2" customWidth="1"/>
    <col min="2507" max="2507" width="6.54296875" style="2" customWidth="1"/>
    <col min="2508" max="2508" width="16.453125" style="2" customWidth="1"/>
    <col min="2509" max="2509" width="6.54296875" style="2" customWidth="1"/>
    <col min="2510" max="2510" width="16.453125" style="2" customWidth="1"/>
    <col min="2511" max="2511" width="6.54296875" style="2" customWidth="1"/>
    <col min="2512" max="2512" width="11" style="2" customWidth="1"/>
    <col min="2513" max="2513" width="4.54296875" style="2" customWidth="1"/>
    <col min="2514" max="2751" width="8.7265625" style="2"/>
    <col min="2752" max="2752" width="2" style="2" customWidth="1"/>
    <col min="2753" max="2753" width="8.7265625" style="2"/>
    <col min="2754" max="2756" width="11" style="2" customWidth="1"/>
    <col min="2757" max="2757" width="16.54296875" style="2" customWidth="1"/>
    <col min="2758" max="2758" width="16.453125" style="2" customWidth="1"/>
    <col min="2759" max="2759" width="6.54296875" style="2" customWidth="1"/>
    <col min="2760" max="2760" width="16.453125" style="2" customWidth="1"/>
    <col min="2761" max="2761" width="6.54296875" style="2" customWidth="1"/>
    <col min="2762" max="2762" width="16.453125" style="2" customWidth="1"/>
    <col min="2763" max="2763" width="6.54296875" style="2" customWidth="1"/>
    <col min="2764" max="2764" width="16.453125" style="2" customWidth="1"/>
    <col min="2765" max="2765" width="6.54296875" style="2" customWidth="1"/>
    <col min="2766" max="2766" width="16.453125" style="2" customWidth="1"/>
    <col min="2767" max="2767" width="6.54296875" style="2" customWidth="1"/>
    <col min="2768" max="2768" width="11" style="2" customWidth="1"/>
    <col min="2769" max="2769" width="4.54296875" style="2" customWidth="1"/>
    <col min="2770" max="3007" width="8.7265625" style="2"/>
    <col min="3008" max="3008" width="2" style="2" customWidth="1"/>
    <col min="3009" max="3009" width="8.7265625" style="2"/>
    <col min="3010" max="3012" width="11" style="2" customWidth="1"/>
    <col min="3013" max="3013" width="16.54296875" style="2" customWidth="1"/>
    <col min="3014" max="3014" width="16.453125" style="2" customWidth="1"/>
    <col min="3015" max="3015" width="6.54296875" style="2" customWidth="1"/>
    <col min="3016" max="3016" width="16.453125" style="2" customWidth="1"/>
    <col min="3017" max="3017" width="6.54296875" style="2" customWidth="1"/>
    <col min="3018" max="3018" width="16.453125" style="2" customWidth="1"/>
    <col min="3019" max="3019" width="6.54296875" style="2" customWidth="1"/>
    <col min="3020" max="3020" width="16.453125" style="2" customWidth="1"/>
    <col min="3021" max="3021" width="6.54296875" style="2" customWidth="1"/>
    <col min="3022" max="3022" width="16.453125" style="2" customWidth="1"/>
    <col min="3023" max="3023" width="6.54296875" style="2" customWidth="1"/>
    <col min="3024" max="3024" width="11" style="2" customWidth="1"/>
    <col min="3025" max="3025" width="4.54296875" style="2" customWidth="1"/>
    <col min="3026" max="3263" width="8.7265625" style="2"/>
    <col min="3264" max="3264" width="2" style="2" customWidth="1"/>
    <col min="3265" max="3265" width="8.7265625" style="2"/>
    <col min="3266" max="3268" width="11" style="2" customWidth="1"/>
    <col min="3269" max="3269" width="16.54296875" style="2" customWidth="1"/>
    <col min="3270" max="3270" width="16.453125" style="2" customWidth="1"/>
    <col min="3271" max="3271" width="6.54296875" style="2" customWidth="1"/>
    <col min="3272" max="3272" width="16.453125" style="2" customWidth="1"/>
    <col min="3273" max="3273" width="6.54296875" style="2" customWidth="1"/>
    <col min="3274" max="3274" width="16.453125" style="2" customWidth="1"/>
    <col min="3275" max="3275" width="6.54296875" style="2" customWidth="1"/>
    <col min="3276" max="3276" width="16.453125" style="2" customWidth="1"/>
    <col min="3277" max="3277" width="6.54296875" style="2" customWidth="1"/>
    <col min="3278" max="3278" width="16.453125" style="2" customWidth="1"/>
    <col min="3279" max="3279" width="6.54296875" style="2" customWidth="1"/>
    <col min="3280" max="3280" width="11" style="2" customWidth="1"/>
    <col min="3281" max="3281" width="4.54296875" style="2" customWidth="1"/>
    <col min="3282" max="3519" width="8.7265625" style="2"/>
    <col min="3520" max="3520" width="2" style="2" customWidth="1"/>
    <col min="3521" max="3521" width="8.7265625" style="2"/>
    <col min="3522" max="3524" width="11" style="2" customWidth="1"/>
    <col min="3525" max="3525" width="16.54296875" style="2" customWidth="1"/>
    <col min="3526" max="3526" width="16.453125" style="2" customWidth="1"/>
    <col min="3527" max="3527" width="6.54296875" style="2" customWidth="1"/>
    <col min="3528" max="3528" width="16.453125" style="2" customWidth="1"/>
    <col min="3529" max="3529" width="6.54296875" style="2" customWidth="1"/>
    <col min="3530" max="3530" width="16.453125" style="2" customWidth="1"/>
    <col min="3531" max="3531" width="6.54296875" style="2" customWidth="1"/>
    <col min="3532" max="3532" width="16.453125" style="2" customWidth="1"/>
    <col min="3533" max="3533" width="6.54296875" style="2" customWidth="1"/>
    <col min="3534" max="3534" width="16.453125" style="2" customWidth="1"/>
    <col min="3535" max="3535" width="6.54296875" style="2" customWidth="1"/>
    <col min="3536" max="3536" width="11" style="2" customWidth="1"/>
    <col min="3537" max="3537" width="4.54296875" style="2" customWidth="1"/>
    <col min="3538" max="3775" width="8.7265625" style="2"/>
    <col min="3776" max="3776" width="2" style="2" customWidth="1"/>
    <col min="3777" max="3777" width="8.7265625" style="2"/>
    <col min="3778" max="3780" width="11" style="2" customWidth="1"/>
    <col min="3781" max="3781" width="16.54296875" style="2" customWidth="1"/>
    <col min="3782" max="3782" width="16.453125" style="2" customWidth="1"/>
    <col min="3783" max="3783" width="6.54296875" style="2" customWidth="1"/>
    <col min="3784" max="3784" width="16.453125" style="2" customWidth="1"/>
    <col min="3785" max="3785" width="6.54296875" style="2" customWidth="1"/>
    <col min="3786" max="3786" width="16.453125" style="2" customWidth="1"/>
    <col min="3787" max="3787" width="6.54296875" style="2" customWidth="1"/>
    <col min="3788" max="3788" width="16.453125" style="2" customWidth="1"/>
    <col min="3789" max="3789" width="6.54296875" style="2" customWidth="1"/>
    <col min="3790" max="3790" width="16.453125" style="2" customWidth="1"/>
    <col min="3791" max="3791" width="6.54296875" style="2" customWidth="1"/>
    <col min="3792" max="3792" width="11" style="2" customWidth="1"/>
    <col min="3793" max="3793" width="4.54296875" style="2" customWidth="1"/>
    <col min="3794" max="4031" width="8.7265625" style="2"/>
    <col min="4032" max="4032" width="2" style="2" customWidth="1"/>
    <col min="4033" max="4033" width="8.7265625" style="2"/>
    <col min="4034" max="4036" width="11" style="2" customWidth="1"/>
    <col min="4037" max="4037" width="16.54296875" style="2" customWidth="1"/>
    <col min="4038" max="4038" width="16.453125" style="2" customWidth="1"/>
    <col min="4039" max="4039" width="6.54296875" style="2" customWidth="1"/>
    <col min="4040" max="4040" width="16.453125" style="2" customWidth="1"/>
    <col min="4041" max="4041" width="6.54296875" style="2" customWidth="1"/>
    <col min="4042" max="4042" width="16.453125" style="2" customWidth="1"/>
    <col min="4043" max="4043" width="6.54296875" style="2" customWidth="1"/>
    <col min="4044" max="4044" width="16.453125" style="2" customWidth="1"/>
    <col min="4045" max="4045" width="6.54296875" style="2" customWidth="1"/>
    <col min="4046" max="4046" width="16.453125" style="2" customWidth="1"/>
    <col min="4047" max="4047" width="6.54296875" style="2" customWidth="1"/>
    <col min="4048" max="4048" width="11" style="2" customWidth="1"/>
    <col min="4049" max="4049" width="4.54296875" style="2" customWidth="1"/>
    <col min="4050" max="4287" width="8.7265625" style="2"/>
    <col min="4288" max="4288" width="2" style="2" customWidth="1"/>
    <col min="4289" max="4289" width="8.7265625" style="2"/>
    <col min="4290" max="4292" width="11" style="2" customWidth="1"/>
    <col min="4293" max="4293" width="16.54296875" style="2" customWidth="1"/>
    <col min="4294" max="4294" width="16.453125" style="2" customWidth="1"/>
    <col min="4295" max="4295" width="6.54296875" style="2" customWidth="1"/>
    <col min="4296" max="4296" width="16.453125" style="2" customWidth="1"/>
    <col min="4297" max="4297" width="6.54296875" style="2" customWidth="1"/>
    <col min="4298" max="4298" width="16.453125" style="2" customWidth="1"/>
    <col min="4299" max="4299" width="6.54296875" style="2" customWidth="1"/>
    <col min="4300" max="4300" width="16.453125" style="2" customWidth="1"/>
    <col min="4301" max="4301" width="6.54296875" style="2" customWidth="1"/>
    <col min="4302" max="4302" width="16.453125" style="2" customWidth="1"/>
    <col min="4303" max="4303" width="6.54296875" style="2" customWidth="1"/>
    <col min="4304" max="4304" width="11" style="2" customWidth="1"/>
    <col min="4305" max="4305" width="4.54296875" style="2" customWidth="1"/>
    <col min="4306" max="4543" width="8.7265625" style="2"/>
    <col min="4544" max="4544" width="2" style="2" customWidth="1"/>
    <col min="4545" max="4545" width="8.7265625" style="2"/>
    <col min="4546" max="4548" width="11" style="2" customWidth="1"/>
    <col min="4549" max="4549" width="16.54296875" style="2" customWidth="1"/>
    <col min="4550" max="4550" width="16.453125" style="2" customWidth="1"/>
    <col min="4551" max="4551" width="6.54296875" style="2" customWidth="1"/>
    <col min="4552" max="4552" width="16.453125" style="2" customWidth="1"/>
    <col min="4553" max="4553" width="6.54296875" style="2" customWidth="1"/>
    <col min="4554" max="4554" width="16.453125" style="2" customWidth="1"/>
    <col min="4555" max="4555" width="6.54296875" style="2" customWidth="1"/>
    <col min="4556" max="4556" width="16.453125" style="2" customWidth="1"/>
    <col min="4557" max="4557" width="6.54296875" style="2" customWidth="1"/>
    <col min="4558" max="4558" width="16.453125" style="2" customWidth="1"/>
    <col min="4559" max="4559" width="6.54296875" style="2" customWidth="1"/>
    <col min="4560" max="4560" width="11" style="2" customWidth="1"/>
    <col min="4561" max="4561" width="4.54296875" style="2" customWidth="1"/>
    <col min="4562" max="4799" width="8.7265625" style="2"/>
    <col min="4800" max="4800" width="2" style="2" customWidth="1"/>
    <col min="4801" max="4801" width="8.7265625" style="2"/>
    <col min="4802" max="4804" width="11" style="2" customWidth="1"/>
    <col min="4805" max="4805" width="16.54296875" style="2" customWidth="1"/>
    <col min="4806" max="4806" width="16.453125" style="2" customWidth="1"/>
    <col min="4807" max="4807" width="6.54296875" style="2" customWidth="1"/>
    <col min="4808" max="4808" width="16.453125" style="2" customWidth="1"/>
    <col min="4809" max="4809" width="6.54296875" style="2" customWidth="1"/>
    <col min="4810" max="4810" width="16.453125" style="2" customWidth="1"/>
    <col min="4811" max="4811" width="6.54296875" style="2" customWidth="1"/>
    <col min="4812" max="4812" width="16.453125" style="2" customWidth="1"/>
    <col min="4813" max="4813" width="6.54296875" style="2" customWidth="1"/>
    <col min="4814" max="4814" width="16.453125" style="2" customWidth="1"/>
    <col min="4815" max="4815" width="6.54296875" style="2" customWidth="1"/>
    <col min="4816" max="4816" width="11" style="2" customWidth="1"/>
    <col min="4817" max="4817" width="4.54296875" style="2" customWidth="1"/>
    <col min="4818" max="5055" width="8.7265625" style="2"/>
    <col min="5056" max="5056" width="2" style="2" customWidth="1"/>
    <col min="5057" max="5057" width="8.7265625" style="2"/>
    <col min="5058" max="5060" width="11" style="2" customWidth="1"/>
    <col min="5061" max="5061" width="16.54296875" style="2" customWidth="1"/>
    <col min="5062" max="5062" width="16.453125" style="2" customWidth="1"/>
    <col min="5063" max="5063" width="6.54296875" style="2" customWidth="1"/>
    <col min="5064" max="5064" width="16.453125" style="2" customWidth="1"/>
    <col min="5065" max="5065" width="6.54296875" style="2" customWidth="1"/>
    <col min="5066" max="5066" width="16.453125" style="2" customWidth="1"/>
    <col min="5067" max="5067" width="6.54296875" style="2" customWidth="1"/>
    <col min="5068" max="5068" width="16.453125" style="2" customWidth="1"/>
    <col min="5069" max="5069" width="6.54296875" style="2" customWidth="1"/>
    <col min="5070" max="5070" width="16.453125" style="2" customWidth="1"/>
    <col min="5071" max="5071" width="6.54296875" style="2" customWidth="1"/>
    <col min="5072" max="5072" width="11" style="2" customWidth="1"/>
    <col min="5073" max="5073" width="4.54296875" style="2" customWidth="1"/>
    <col min="5074" max="5311" width="8.7265625" style="2"/>
    <col min="5312" max="5312" width="2" style="2" customWidth="1"/>
    <col min="5313" max="5313" width="8.7265625" style="2"/>
    <col min="5314" max="5316" width="11" style="2" customWidth="1"/>
    <col min="5317" max="5317" width="16.54296875" style="2" customWidth="1"/>
    <col min="5318" max="5318" width="16.453125" style="2" customWidth="1"/>
    <col min="5319" max="5319" width="6.54296875" style="2" customWidth="1"/>
    <col min="5320" max="5320" width="16.453125" style="2" customWidth="1"/>
    <col min="5321" max="5321" width="6.54296875" style="2" customWidth="1"/>
    <col min="5322" max="5322" width="16.453125" style="2" customWidth="1"/>
    <col min="5323" max="5323" width="6.54296875" style="2" customWidth="1"/>
    <col min="5324" max="5324" width="16.453125" style="2" customWidth="1"/>
    <col min="5325" max="5325" width="6.54296875" style="2" customWidth="1"/>
    <col min="5326" max="5326" width="16.453125" style="2" customWidth="1"/>
    <col min="5327" max="5327" width="6.54296875" style="2" customWidth="1"/>
    <col min="5328" max="5328" width="11" style="2" customWidth="1"/>
    <col min="5329" max="5329" width="4.54296875" style="2" customWidth="1"/>
    <col min="5330" max="5567" width="8.7265625" style="2"/>
    <col min="5568" max="5568" width="2" style="2" customWidth="1"/>
    <col min="5569" max="5569" width="8.7265625" style="2"/>
    <col min="5570" max="5572" width="11" style="2" customWidth="1"/>
    <col min="5573" max="5573" width="16.54296875" style="2" customWidth="1"/>
    <col min="5574" max="5574" width="16.453125" style="2" customWidth="1"/>
    <col min="5575" max="5575" width="6.54296875" style="2" customWidth="1"/>
    <col min="5576" max="5576" width="16.453125" style="2" customWidth="1"/>
    <col min="5577" max="5577" width="6.54296875" style="2" customWidth="1"/>
    <col min="5578" max="5578" width="16.453125" style="2" customWidth="1"/>
    <col min="5579" max="5579" width="6.54296875" style="2" customWidth="1"/>
    <col min="5580" max="5580" width="16.453125" style="2" customWidth="1"/>
    <col min="5581" max="5581" width="6.54296875" style="2" customWidth="1"/>
    <col min="5582" max="5582" width="16.453125" style="2" customWidth="1"/>
    <col min="5583" max="5583" width="6.54296875" style="2" customWidth="1"/>
    <col min="5584" max="5584" width="11" style="2" customWidth="1"/>
    <col min="5585" max="5585" width="4.54296875" style="2" customWidth="1"/>
    <col min="5586" max="5823" width="8.7265625" style="2"/>
    <col min="5824" max="5824" width="2" style="2" customWidth="1"/>
    <col min="5825" max="5825" width="8.7265625" style="2"/>
    <col min="5826" max="5828" width="11" style="2" customWidth="1"/>
    <col min="5829" max="5829" width="16.54296875" style="2" customWidth="1"/>
    <col min="5830" max="5830" width="16.453125" style="2" customWidth="1"/>
    <col min="5831" max="5831" width="6.54296875" style="2" customWidth="1"/>
    <col min="5832" max="5832" width="16.453125" style="2" customWidth="1"/>
    <col min="5833" max="5833" width="6.54296875" style="2" customWidth="1"/>
    <col min="5834" max="5834" width="16.453125" style="2" customWidth="1"/>
    <col min="5835" max="5835" width="6.54296875" style="2" customWidth="1"/>
    <col min="5836" max="5836" width="16.453125" style="2" customWidth="1"/>
    <col min="5837" max="5837" width="6.54296875" style="2" customWidth="1"/>
    <col min="5838" max="5838" width="16.453125" style="2" customWidth="1"/>
    <col min="5839" max="5839" width="6.54296875" style="2" customWidth="1"/>
    <col min="5840" max="5840" width="11" style="2" customWidth="1"/>
    <col min="5841" max="5841" width="4.54296875" style="2" customWidth="1"/>
    <col min="5842" max="6079" width="8.7265625" style="2"/>
    <col min="6080" max="6080" width="2" style="2" customWidth="1"/>
    <col min="6081" max="6081" width="8.7265625" style="2"/>
    <col min="6082" max="6084" width="11" style="2" customWidth="1"/>
    <col min="6085" max="6085" width="16.54296875" style="2" customWidth="1"/>
    <col min="6086" max="6086" width="16.453125" style="2" customWidth="1"/>
    <col min="6087" max="6087" width="6.54296875" style="2" customWidth="1"/>
    <col min="6088" max="6088" width="16.453125" style="2" customWidth="1"/>
    <col min="6089" max="6089" width="6.54296875" style="2" customWidth="1"/>
    <col min="6090" max="6090" width="16.453125" style="2" customWidth="1"/>
    <col min="6091" max="6091" width="6.54296875" style="2" customWidth="1"/>
    <col min="6092" max="6092" width="16.453125" style="2" customWidth="1"/>
    <col min="6093" max="6093" width="6.54296875" style="2" customWidth="1"/>
    <col min="6094" max="6094" width="16.453125" style="2" customWidth="1"/>
    <col min="6095" max="6095" width="6.54296875" style="2" customWidth="1"/>
    <col min="6096" max="6096" width="11" style="2" customWidth="1"/>
    <col min="6097" max="6097" width="4.54296875" style="2" customWidth="1"/>
    <col min="6098" max="6335" width="8.7265625" style="2"/>
    <col min="6336" max="6336" width="2" style="2" customWidth="1"/>
    <col min="6337" max="6337" width="8.7265625" style="2"/>
    <col min="6338" max="6340" width="11" style="2" customWidth="1"/>
    <col min="6341" max="6341" width="16.54296875" style="2" customWidth="1"/>
    <col min="6342" max="6342" width="16.453125" style="2" customWidth="1"/>
    <col min="6343" max="6343" width="6.54296875" style="2" customWidth="1"/>
    <col min="6344" max="6344" width="16.453125" style="2" customWidth="1"/>
    <col min="6345" max="6345" width="6.54296875" style="2" customWidth="1"/>
    <col min="6346" max="6346" width="16.453125" style="2" customWidth="1"/>
    <col min="6347" max="6347" width="6.54296875" style="2" customWidth="1"/>
    <col min="6348" max="6348" width="16.453125" style="2" customWidth="1"/>
    <col min="6349" max="6349" width="6.54296875" style="2" customWidth="1"/>
    <col min="6350" max="6350" width="16.453125" style="2" customWidth="1"/>
    <col min="6351" max="6351" width="6.54296875" style="2" customWidth="1"/>
    <col min="6352" max="6352" width="11" style="2" customWidth="1"/>
    <col min="6353" max="6353" width="4.54296875" style="2" customWidth="1"/>
    <col min="6354" max="6591" width="8.7265625" style="2"/>
    <col min="6592" max="6592" width="2" style="2" customWidth="1"/>
    <col min="6593" max="6593" width="8.7265625" style="2"/>
    <col min="6594" max="6596" width="11" style="2" customWidth="1"/>
    <col min="6597" max="6597" width="16.54296875" style="2" customWidth="1"/>
    <col min="6598" max="6598" width="16.453125" style="2" customWidth="1"/>
    <col min="6599" max="6599" width="6.54296875" style="2" customWidth="1"/>
    <col min="6600" max="6600" width="16.453125" style="2" customWidth="1"/>
    <col min="6601" max="6601" width="6.54296875" style="2" customWidth="1"/>
    <col min="6602" max="6602" width="16.453125" style="2" customWidth="1"/>
    <col min="6603" max="6603" width="6.54296875" style="2" customWidth="1"/>
    <col min="6604" max="6604" width="16.453125" style="2" customWidth="1"/>
    <col min="6605" max="6605" width="6.54296875" style="2" customWidth="1"/>
    <col min="6606" max="6606" width="16.453125" style="2" customWidth="1"/>
    <col min="6607" max="6607" width="6.54296875" style="2" customWidth="1"/>
    <col min="6608" max="6608" width="11" style="2" customWidth="1"/>
    <col min="6609" max="6609" width="4.54296875" style="2" customWidth="1"/>
    <col min="6610" max="6847" width="8.7265625" style="2"/>
    <col min="6848" max="6848" width="2" style="2" customWidth="1"/>
    <col min="6849" max="6849" width="8.7265625" style="2"/>
    <col min="6850" max="6852" width="11" style="2" customWidth="1"/>
    <col min="6853" max="6853" width="16.54296875" style="2" customWidth="1"/>
    <col min="6854" max="6854" width="16.453125" style="2" customWidth="1"/>
    <col min="6855" max="6855" width="6.54296875" style="2" customWidth="1"/>
    <col min="6856" max="6856" width="16.453125" style="2" customWidth="1"/>
    <col min="6857" max="6857" width="6.54296875" style="2" customWidth="1"/>
    <col min="6858" max="6858" width="16.453125" style="2" customWidth="1"/>
    <col min="6859" max="6859" width="6.54296875" style="2" customWidth="1"/>
    <col min="6860" max="6860" width="16.453125" style="2" customWidth="1"/>
    <col min="6861" max="6861" width="6.54296875" style="2" customWidth="1"/>
    <col min="6862" max="6862" width="16.453125" style="2" customWidth="1"/>
    <col min="6863" max="6863" width="6.54296875" style="2" customWidth="1"/>
    <col min="6864" max="6864" width="11" style="2" customWidth="1"/>
    <col min="6865" max="6865" width="4.54296875" style="2" customWidth="1"/>
    <col min="6866" max="7103" width="8.7265625" style="2"/>
    <col min="7104" max="7104" width="2" style="2" customWidth="1"/>
    <col min="7105" max="7105" width="8.7265625" style="2"/>
    <col min="7106" max="7108" width="11" style="2" customWidth="1"/>
    <col min="7109" max="7109" width="16.54296875" style="2" customWidth="1"/>
    <col min="7110" max="7110" width="16.453125" style="2" customWidth="1"/>
    <col min="7111" max="7111" width="6.54296875" style="2" customWidth="1"/>
    <col min="7112" max="7112" width="16.453125" style="2" customWidth="1"/>
    <col min="7113" max="7113" width="6.54296875" style="2" customWidth="1"/>
    <col min="7114" max="7114" width="16.453125" style="2" customWidth="1"/>
    <col min="7115" max="7115" width="6.54296875" style="2" customWidth="1"/>
    <col min="7116" max="7116" width="16.453125" style="2" customWidth="1"/>
    <col min="7117" max="7117" width="6.54296875" style="2" customWidth="1"/>
    <col min="7118" max="7118" width="16.453125" style="2" customWidth="1"/>
    <col min="7119" max="7119" width="6.54296875" style="2" customWidth="1"/>
    <col min="7120" max="7120" width="11" style="2" customWidth="1"/>
    <col min="7121" max="7121" width="4.54296875" style="2" customWidth="1"/>
    <col min="7122" max="7359" width="8.7265625" style="2"/>
    <col min="7360" max="7360" width="2" style="2" customWidth="1"/>
    <col min="7361" max="7361" width="8.7265625" style="2"/>
    <col min="7362" max="7364" width="11" style="2" customWidth="1"/>
    <col min="7365" max="7365" width="16.54296875" style="2" customWidth="1"/>
    <col min="7366" max="7366" width="16.453125" style="2" customWidth="1"/>
    <col min="7367" max="7367" width="6.54296875" style="2" customWidth="1"/>
    <col min="7368" max="7368" width="16.453125" style="2" customWidth="1"/>
    <col min="7369" max="7369" width="6.54296875" style="2" customWidth="1"/>
    <col min="7370" max="7370" width="16.453125" style="2" customWidth="1"/>
    <col min="7371" max="7371" width="6.54296875" style="2" customWidth="1"/>
    <col min="7372" max="7372" width="16.453125" style="2" customWidth="1"/>
    <col min="7373" max="7373" width="6.54296875" style="2" customWidth="1"/>
    <col min="7374" max="7374" width="16.453125" style="2" customWidth="1"/>
    <col min="7375" max="7375" width="6.54296875" style="2" customWidth="1"/>
    <col min="7376" max="7376" width="11" style="2" customWidth="1"/>
    <col min="7377" max="7377" width="4.54296875" style="2" customWidth="1"/>
    <col min="7378" max="7615" width="8.7265625" style="2"/>
    <col min="7616" max="7616" width="2" style="2" customWidth="1"/>
    <col min="7617" max="7617" width="8.7265625" style="2"/>
    <col min="7618" max="7620" width="11" style="2" customWidth="1"/>
    <col min="7621" max="7621" width="16.54296875" style="2" customWidth="1"/>
    <col min="7622" max="7622" width="16.453125" style="2" customWidth="1"/>
    <col min="7623" max="7623" width="6.54296875" style="2" customWidth="1"/>
    <col min="7624" max="7624" width="16.453125" style="2" customWidth="1"/>
    <col min="7625" max="7625" width="6.54296875" style="2" customWidth="1"/>
    <col min="7626" max="7626" width="16.453125" style="2" customWidth="1"/>
    <col min="7627" max="7627" width="6.54296875" style="2" customWidth="1"/>
    <col min="7628" max="7628" width="16.453125" style="2" customWidth="1"/>
    <col min="7629" max="7629" width="6.54296875" style="2" customWidth="1"/>
    <col min="7630" max="7630" width="16.453125" style="2" customWidth="1"/>
    <col min="7631" max="7631" width="6.54296875" style="2" customWidth="1"/>
    <col min="7632" max="7632" width="11" style="2" customWidth="1"/>
    <col min="7633" max="7633" width="4.54296875" style="2" customWidth="1"/>
    <col min="7634" max="7871" width="8.7265625" style="2"/>
    <col min="7872" max="7872" width="2" style="2" customWidth="1"/>
    <col min="7873" max="7873" width="8.7265625" style="2"/>
    <col min="7874" max="7876" width="11" style="2" customWidth="1"/>
    <col min="7877" max="7877" width="16.54296875" style="2" customWidth="1"/>
    <col min="7878" max="7878" width="16.453125" style="2" customWidth="1"/>
    <col min="7879" max="7879" width="6.54296875" style="2" customWidth="1"/>
    <col min="7880" max="7880" width="16.453125" style="2" customWidth="1"/>
    <col min="7881" max="7881" width="6.54296875" style="2" customWidth="1"/>
    <col min="7882" max="7882" width="16.453125" style="2" customWidth="1"/>
    <col min="7883" max="7883" width="6.54296875" style="2" customWidth="1"/>
    <col min="7884" max="7884" width="16.453125" style="2" customWidth="1"/>
    <col min="7885" max="7885" width="6.54296875" style="2" customWidth="1"/>
    <col min="7886" max="7886" width="16.453125" style="2" customWidth="1"/>
    <col min="7887" max="7887" width="6.54296875" style="2" customWidth="1"/>
    <col min="7888" max="7888" width="11" style="2" customWidth="1"/>
    <col min="7889" max="7889" width="4.54296875" style="2" customWidth="1"/>
    <col min="7890" max="8127" width="8.7265625" style="2"/>
    <col min="8128" max="8128" width="2" style="2" customWidth="1"/>
    <col min="8129" max="8129" width="8.7265625" style="2"/>
    <col min="8130" max="8132" width="11" style="2" customWidth="1"/>
    <col min="8133" max="8133" width="16.54296875" style="2" customWidth="1"/>
    <col min="8134" max="8134" width="16.453125" style="2" customWidth="1"/>
    <col min="8135" max="8135" width="6.54296875" style="2" customWidth="1"/>
    <col min="8136" max="8136" width="16.453125" style="2" customWidth="1"/>
    <col min="8137" max="8137" width="6.54296875" style="2" customWidth="1"/>
    <col min="8138" max="8138" width="16.453125" style="2" customWidth="1"/>
    <col min="8139" max="8139" width="6.54296875" style="2" customWidth="1"/>
    <col min="8140" max="8140" width="16.453125" style="2" customWidth="1"/>
    <col min="8141" max="8141" width="6.54296875" style="2" customWidth="1"/>
    <col min="8142" max="8142" width="16.453125" style="2" customWidth="1"/>
    <col min="8143" max="8143" width="6.54296875" style="2" customWidth="1"/>
    <col min="8144" max="8144" width="11" style="2" customWidth="1"/>
    <col min="8145" max="8145" width="4.54296875" style="2" customWidth="1"/>
    <col min="8146" max="8383" width="8.7265625" style="2"/>
    <col min="8384" max="8384" width="2" style="2" customWidth="1"/>
    <col min="8385" max="8385" width="8.7265625" style="2"/>
    <col min="8386" max="8388" width="11" style="2" customWidth="1"/>
    <col min="8389" max="8389" width="16.54296875" style="2" customWidth="1"/>
    <col min="8390" max="8390" width="16.453125" style="2" customWidth="1"/>
    <col min="8391" max="8391" width="6.54296875" style="2" customWidth="1"/>
    <col min="8392" max="8392" width="16.453125" style="2" customWidth="1"/>
    <col min="8393" max="8393" width="6.54296875" style="2" customWidth="1"/>
    <col min="8394" max="8394" width="16.453125" style="2" customWidth="1"/>
    <col min="8395" max="8395" width="6.54296875" style="2" customWidth="1"/>
    <col min="8396" max="8396" width="16.453125" style="2" customWidth="1"/>
    <col min="8397" max="8397" width="6.54296875" style="2" customWidth="1"/>
    <col min="8398" max="8398" width="16.453125" style="2" customWidth="1"/>
    <col min="8399" max="8399" width="6.54296875" style="2" customWidth="1"/>
    <col min="8400" max="8400" width="11" style="2" customWidth="1"/>
    <col min="8401" max="8401" width="4.54296875" style="2" customWidth="1"/>
    <col min="8402" max="8639" width="8.7265625" style="2"/>
    <col min="8640" max="8640" width="2" style="2" customWidth="1"/>
    <col min="8641" max="8641" width="8.7265625" style="2"/>
    <col min="8642" max="8644" width="11" style="2" customWidth="1"/>
    <col min="8645" max="8645" width="16.54296875" style="2" customWidth="1"/>
    <col min="8646" max="8646" width="16.453125" style="2" customWidth="1"/>
    <col min="8647" max="8647" width="6.54296875" style="2" customWidth="1"/>
    <col min="8648" max="8648" width="16.453125" style="2" customWidth="1"/>
    <col min="8649" max="8649" width="6.54296875" style="2" customWidth="1"/>
    <col min="8650" max="8650" width="16.453125" style="2" customWidth="1"/>
    <col min="8651" max="8651" width="6.54296875" style="2" customWidth="1"/>
    <col min="8652" max="8652" width="16.453125" style="2" customWidth="1"/>
    <col min="8653" max="8653" width="6.54296875" style="2" customWidth="1"/>
    <col min="8654" max="8654" width="16.453125" style="2" customWidth="1"/>
    <col min="8655" max="8655" width="6.54296875" style="2" customWidth="1"/>
    <col min="8656" max="8656" width="11" style="2" customWidth="1"/>
    <col min="8657" max="8657" width="4.54296875" style="2" customWidth="1"/>
    <col min="8658" max="8895" width="8.7265625" style="2"/>
    <col min="8896" max="8896" width="2" style="2" customWidth="1"/>
    <col min="8897" max="8897" width="8.7265625" style="2"/>
    <col min="8898" max="8900" width="11" style="2" customWidth="1"/>
    <col min="8901" max="8901" width="16.54296875" style="2" customWidth="1"/>
    <col min="8902" max="8902" width="16.453125" style="2" customWidth="1"/>
    <col min="8903" max="8903" width="6.54296875" style="2" customWidth="1"/>
    <col min="8904" max="8904" width="16.453125" style="2" customWidth="1"/>
    <col min="8905" max="8905" width="6.54296875" style="2" customWidth="1"/>
    <col min="8906" max="8906" width="16.453125" style="2" customWidth="1"/>
    <col min="8907" max="8907" width="6.54296875" style="2" customWidth="1"/>
    <col min="8908" max="8908" width="16.453125" style="2" customWidth="1"/>
    <col min="8909" max="8909" width="6.54296875" style="2" customWidth="1"/>
    <col min="8910" max="8910" width="16.453125" style="2" customWidth="1"/>
    <col min="8911" max="8911" width="6.54296875" style="2" customWidth="1"/>
    <col min="8912" max="8912" width="11" style="2" customWidth="1"/>
    <col min="8913" max="8913" width="4.54296875" style="2" customWidth="1"/>
    <col min="8914" max="9151" width="8.7265625" style="2"/>
    <col min="9152" max="9152" width="2" style="2" customWidth="1"/>
    <col min="9153" max="9153" width="8.7265625" style="2"/>
    <col min="9154" max="9156" width="11" style="2" customWidth="1"/>
    <col min="9157" max="9157" width="16.54296875" style="2" customWidth="1"/>
    <col min="9158" max="9158" width="16.453125" style="2" customWidth="1"/>
    <col min="9159" max="9159" width="6.54296875" style="2" customWidth="1"/>
    <col min="9160" max="9160" width="16.453125" style="2" customWidth="1"/>
    <col min="9161" max="9161" width="6.54296875" style="2" customWidth="1"/>
    <col min="9162" max="9162" width="16.453125" style="2" customWidth="1"/>
    <col min="9163" max="9163" width="6.54296875" style="2" customWidth="1"/>
    <col min="9164" max="9164" width="16.453125" style="2" customWidth="1"/>
    <col min="9165" max="9165" width="6.54296875" style="2" customWidth="1"/>
    <col min="9166" max="9166" width="16.453125" style="2" customWidth="1"/>
    <col min="9167" max="9167" width="6.54296875" style="2" customWidth="1"/>
    <col min="9168" max="9168" width="11" style="2" customWidth="1"/>
    <col min="9169" max="9169" width="4.54296875" style="2" customWidth="1"/>
    <col min="9170" max="9407" width="8.7265625" style="2"/>
    <col min="9408" max="9408" width="2" style="2" customWidth="1"/>
    <col min="9409" max="9409" width="8.7265625" style="2"/>
    <col min="9410" max="9412" width="11" style="2" customWidth="1"/>
    <col min="9413" max="9413" width="16.54296875" style="2" customWidth="1"/>
    <col min="9414" max="9414" width="16.453125" style="2" customWidth="1"/>
    <col min="9415" max="9415" width="6.54296875" style="2" customWidth="1"/>
    <col min="9416" max="9416" width="16.453125" style="2" customWidth="1"/>
    <col min="9417" max="9417" width="6.54296875" style="2" customWidth="1"/>
    <col min="9418" max="9418" width="16.453125" style="2" customWidth="1"/>
    <col min="9419" max="9419" width="6.54296875" style="2" customWidth="1"/>
    <col min="9420" max="9420" width="16.453125" style="2" customWidth="1"/>
    <col min="9421" max="9421" width="6.54296875" style="2" customWidth="1"/>
    <col min="9422" max="9422" width="16.453125" style="2" customWidth="1"/>
    <col min="9423" max="9423" width="6.54296875" style="2" customWidth="1"/>
    <col min="9424" max="9424" width="11" style="2" customWidth="1"/>
    <col min="9425" max="9425" width="4.54296875" style="2" customWidth="1"/>
    <col min="9426" max="9663" width="8.7265625" style="2"/>
    <col min="9664" max="9664" width="2" style="2" customWidth="1"/>
    <col min="9665" max="9665" width="8.7265625" style="2"/>
    <col min="9666" max="9668" width="11" style="2" customWidth="1"/>
    <col min="9669" max="9669" width="16.54296875" style="2" customWidth="1"/>
    <col min="9670" max="9670" width="16.453125" style="2" customWidth="1"/>
    <col min="9671" max="9671" width="6.54296875" style="2" customWidth="1"/>
    <col min="9672" max="9672" width="16.453125" style="2" customWidth="1"/>
    <col min="9673" max="9673" width="6.54296875" style="2" customWidth="1"/>
    <col min="9674" max="9674" width="16.453125" style="2" customWidth="1"/>
    <col min="9675" max="9675" width="6.54296875" style="2" customWidth="1"/>
    <col min="9676" max="9676" width="16.453125" style="2" customWidth="1"/>
    <col min="9677" max="9677" width="6.54296875" style="2" customWidth="1"/>
    <col min="9678" max="9678" width="16.453125" style="2" customWidth="1"/>
    <col min="9679" max="9679" width="6.54296875" style="2" customWidth="1"/>
    <col min="9680" max="9680" width="11" style="2" customWidth="1"/>
    <col min="9681" max="9681" width="4.54296875" style="2" customWidth="1"/>
    <col min="9682" max="9919" width="8.7265625" style="2"/>
    <col min="9920" max="9920" width="2" style="2" customWidth="1"/>
    <col min="9921" max="9921" width="8.7265625" style="2"/>
    <col min="9922" max="9924" width="11" style="2" customWidth="1"/>
    <col min="9925" max="9925" width="16.54296875" style="2" customWidth="1"/>
    <col min="9926" max="9926" width="16.453125" style="2" customWidth="1"/>
    <col min="9927" max="9927" width="6.54296875" style="2" customWidth="1"/>
    <col min="9928" max="9928" width="16.453125" style="2" customWidth="1"/>
    <col min="9929" max="9929" width="6.54296875" style="2" customWidth="1"/>
    <col min="9930" max="9930" width="16.453125" style="2" customWidth="1"/>
    <col min="9931" max="9931" width="6.54296875" style="2" customWidth="1"/>
    <col min="9932" max="9932" width="16.453125" style="2" customWidth="1"/>
    <col min="9933" max="9933" width="6.54296875" style="2" customWidth="1"/>
    <col min="9934" max="9934" width="16.453125" style="2" customWidth="1"/>
    <col min="9935" max="9935" width="6.54296875" style="2" customWidth="1"/>
    <col min="9936" max="9936" width="11" style="2" customWidth="1"/>
    <col min="9937" max="9937" width="4.54296875" style="2" customWidth="1"/>
    <col min="9938" max="10175" width="8.7265625" style="2"/>
    <col min="10176" max="10176" width="2" style="2" customWidth="1"/>
    <col min="10177" max="10177" width="8.7265625" style="2"/>
    <col min="10178" max="10180" width="11" style="2" customWidth="1"/>
    <col min="10181" max="10181" width="16.54296875" style="2" customWidth="1"/>
    <col min="10182" max="10182" width="16.453125" style="2" customWidth="1"/>
    <col min="10183" max="10183" width="6.54296875" style="2" customWidth="1"/>
    <col min="10184" max="10184" width="16.453125" style="2" customWidth="1"/>
    <col min="10185" max="10185" width="6.54296875" style="2" customWidth="1"/>
    <col min="10186" max="10186" width="16.453125" style="2" customWidth="1"/>
    <col min="10187" max="10187" width="6.54296875" style="2" customWidth="1"/>
    <col min="10188" max="10188" width="16.453125" style="2" customWidth="1"/>
    <col min="10189" max="10189" width="6.54296875" style="2" customWidth="1"/>
    <col min="10190" max="10190" width="16.453125" style="2" customWidth="1"/>
    <col min="10191" max="10191" width="6.54296875" style="2" customWidth="1"/>
    <col min="10192" max="10192" width="11" style="2" customWidth="1"/>
    <col min="10193" max="10193" width="4.54296875" style="2" customWidth="1"/>
    <col min="10194" max="10431" width="8.7265625" style="2"/>
    <col min="10432" max="10432" width="2" style="2" customWidth="1"/>
    <col min="10433" max="10433" width="8.7265625" style="2"/>
    <col min="10434" max="10436" width="11" style="2" customWidth="1"/>
    <col min="10437" max="10437" width="16.54296875" style="2" customWidth="1"/>
    <col min="10438" max="10438" width="16.453125" style="2" customWidth="1"/>
    <col min="10439" max="10439" width="6.54296875" style="2" customWidth="1"/>
    <col min="10440" max="10440" width="16.453125" style="2" customWidth="1"/>
    <col min="10441" max="10441" width="6.54296875" style="2" customWidth="1"/>
    <col min="10442" max="10442" width="16.453125" style="2" customWidth="1"/>
    <col min="10443" max="10443" width="6.54296875" style="2" customWidth="1"/>
    <col min="10444" max="10444" width="16.453125" style="2" customWidth="1"/>
    <col min="10445" max="10445" width="6.54296875" style="2" customWidth="1"/>
    <col min="10446" max="10446" width="16.453125" style="2" customWidth="1"/>
    <col min="10447" max="10447" width="6.54296875" style="2" customWidth="1"/>
    <col min="10448" max="10448" width="11" style="2" customWidth="1"/>
    <col min="10449" max="10449" width="4.54296875" style="2" customWidth="1"/>
    <col min="10450" max="10687" width="8.7265625" style="2"/>
    <col min="10688" max="10688" width="2" style="2" customWidth="1"/>
    <col min="10689" max="10689" width="8.7265625" style="2"/>
    <col min="10690" max="10692" width="11" style="2" customWidth="1"/>
    <col min="10693" max="10693" width="16.54296875" style="2" customWidth="1"/>
    <col min="10694" max="10694" width="16.453125" style="2" customWidth="1"/>
    <col min="10695" max="10695" width="6.54296875" style="2" customWidth="1"/>
    <col min="10696" max="10696" width="16.453125" style="2" customWidth="1"/>
    <col min="10697" max="10697" width="6.54296875" style="2" customWidth="1"/>
    <col min="10698" max="10698" width="16.453125" style="2" customWidth="1"/>
    <col min="10699" max="10699" width="6.54296875" style="2" customWidth="1"/>
    <col min="10700" max="10700" width="16.453125" style="2" customWidth="1"/>
    <col min="10701" max="10701" width="6.54296875" style="2" customWidth="1"/>
    <col min="10702" max="10702" width="16.453125" style="2" customWidth="1"/>
    <col min="10703" max="10703" width="6.54296875" style="2" customWidth="1"/>
    <col min="10704" max="10704" width="11" style="2" customWidth="1"/>
    <col min="10705" max="10705" width="4.54296875" style="2" customWidth="1"/>
    <col min="10706" max="10943" width="8.7265625" style="2"/>
    <col min="10944" max="10944" width="2" style="2" customWidth="1"/>
    <col min="10945" max="10945" width="8.7265625" style="2"/>
    <col min="10946" max="10948" width="11" style="2" customWidth="1"/>
    <col min="10949" max="10949" width="16.54296875" style="2" customWidth="1"/>
    <col min="10950" max="10950" width="16.453125" style="2" customWidth="1"/>
    <col min="10951" max="10951" width="6.54296875" style="2" customWidth="1"/>
    <col min="10952" max="10952" width="16.453125" style="2" customWidth="1"/>
    <col min="10953" max="10953" width="6.54296875" style="2" customWidth="1"/>
    <col min="10954" max="10954" width="16.453125" style="2" customWidth="1"/>
    <col min="10955" max="10955" width="6.54296875" style="2" customWidth="1"/>
    <col min="10956" max="10956" width="16.453125" style="2" customWidth="1"/>
    <col min="10957" max="10957" width="6.54296875" style="2" customWidth="1"/>
    <col min="10958" max="10958" width="16.453125" style="2" customWidth="1"/>
    <col min="10959" max="10959" width="6.54296875" style="2" customWidth="1"/>
    <col min="10960" max="10960" width="11" style="2" customWidth="1"/>
    <col min="10961" max="10961" width="4.54296875" style="2" customWidth="1"/>
    <col min="10962" max="11199" width="8.7265625" style="2"/>
    <col min="11200" max="11200" width="2" style="2" customWidth="1"/>
    <col min="11201" max="11201" width="8.7265625" style="2"/>
    <col min="11202" max="11204" width="11" style="2" customWidth="1"/>
    <col min="11205" max="11205" width="16.54296875" style="2" customWidth="1"/>
    <col min="11206" max="11206" width="16.453125" style="2" customWidth="1"/>
    <col min="11207" max="11207" width="6.54296875" style="2" customWidth="1"/>
    <col min="11208" max="11208" width="16.453125" style="2" customWidth="1"/>
    <col min="11209" max="11209" width="6.54296875" style="2" customWidth="1"/>
    <col min="11210" max="11210" width="16.453125" style="2" customWidth="1"/>
    <col min="11211" max="11211" width="6.54296875" style="2" customWidth="1"/>
    <col min="11212" max="11212" width="16.453125" style="2" customWidth="1"/>
    <col min="11213" max="11213" width="6.54296875" style="2" customWidth="1"/>
    <col min="11214" max="11214" width="16.453125" style="2" customWidth="1"/>
    <col min="11215" max="11215" width="6.54296875" style="2" customWidth="1"/>
    <col min="11216" max="11216" width="11" style="2" customWidth="1"/>
    <col min="11217" max="11217" width="4.54296875" style="2" customWidth="1"/>
    <col min="11218" max="11455" width="8.7265625" style="2"/>
    <col min="11456" max="11456" width="2" style="2" customWidth="1"/>
    <col min="11457" max="11457" width="8.7265625" style="2"/>
    <col min="11458" max="11460" width="11" style="2" customWidth="1"/>
    <col min="11461" max="11461" width="16.54296875" style="2" customWidth="1"/>
    <col min="11462" max="11462" width="16.453125" style="2" customWidth="1"/>
    <col min="11463" max="11463" width="6.54296875" style="2" customWidth="1"/>
    <col min="11464" max="11464" width="16.453125" style="2" customWidth="1"/>
    <col min="11465" max="11465" width="6.54296875" style="2" customWidth="1"/>
    <col min="11466" max="11466" width="16.453125" style="2" customWidth="1"/>
    <col min="11467" max="11467" width="6.54296875" style="2" customWidth="1"/>
    <col min="11468" max="11468" width="16.453125" style="2" customWidth="1"/>
    <col min="11469" max="11469" width="6.54296875" style="2" customWidth="1"/>
    <col min="11470" max="11470" width="16.453125" style="2" customWidth="1"/>
    <col min="11471" max="11471" width="6.54296875" style="2" customWidth="1"/>
    <col min="11472" max="11472" width="11" style="2" customWidth="1"/>
    <col min="11473" max="11473" width="4.54296875" style="2" customWidth="1"/>
    <col min="11474" max="11711" width="8.7265625" style="2"/>
    <col min="11712" max="11712" width="2" style="2" customWidth="1"/>
    <col min="11713" max="11713" width="8.7265625" style="2"/>
    <col min="11714" max="11716" width="11" style="2" customWidth="1"/>
    <col min="11717" max="11717" width="16.54296875" style="2" customWidth="1"/>
    <col min="11718" max="11718" width="16.453125" style="2" customWidth="1"/>
    <col min="11719" max="11719" width="6.54296875" style="2" customWidth="1"/>
    <col min="11720" max="11720" width="16.453125" style="2" customWidth="1"/>
    <col min="11721" max="11721" width="6.54296875" style="2" customWidth="1"/>
    <col min="11722" max="11722" width="16.453125" style="2" customWidth="1"/>
    <col min="11723" max="11723" width="6.54296875" style="2" customWidth="1"/>
    <col min="11724" max="11724" width="16.453125" style="2" customWidth="1"/>
    <col min="11725" max="11725" width="6.54296875" style="2" customWidth="1"/>
    <col min="11726" max="11726" width="16.453125" style="2" customWidth="1"/>
    <col min="11727" max="11727" width="6.54296875" style="2" customWidth="1"/>
    <col min="11728" max="11728" width="11" style="2" customWidth="1"/>
    <col min="11729" max="11729" width="4.54296875" style="2" customWidth="1"/>
    <col min="11730" max="11967" width="8.7265625" style="2"/>
    <col min="11968" max="11968" width="2" style="2" customWidth="1"/>
    <col min="11969" max="11969" width="8.7265625" style="2"/>
    <col min="11970" max="11972" width="11" style="2" customWidth="1"/>
    <col min="11973" max="11973" width="16.54296875" style="2" customWidth="1"/>
    <col min="11974" max="11974" width="16.453125" style="2" customWidth="1"/>
    <col min="11975" max="11975" width="6.54296875" style="2" customWidth="1"/>
    <col min="11976" max="11976" width="16.453125" style="2" customWidth="1"/>
    <col min="11977" max="11977" width="6.54296875" style="2" customWidth="1"/>
    <col min="11978" max="11978" width="16.453125" style="2" customWidth="1"/>
    <col min="11979" max="11979" width="6.54296875" style="2" customWidth="1"/>
    <col min="11980" max="11980" width="16.453125" style="2" customWidth="1"/>
    <col min="11981" max="11981" width="6.54296875" style="2" customWidth="1"/>
    <col min="11982" max="11982" width="16.453125" style="2" customWidth="1"/>
    <col min="11983" max="11983" width="6.54296875" style="2" customWidth="1"/>
    <col min="11984" max="11984" width="11" style="2" customWidth="1"/>
    <col min="11985" max="11985" width="4.54296875" style="2" customWidth="1"/>
    <col min="11986" max="12223" width="8.7265625" style="2"/>
    <col min="12224" max="12224" width="2" style="2" customWidth="1"/>
    <col min="12225" max="12225" width="8.7265625" style="2"/>
    <col min="12226" max="12228" width="11" style="2" customWidth="1"/>
    <col min="12229" max="12229" width="16.54296875" style="2" customWidth="1"/>
    <col min="12230" max="12230" width="16.453125" style="2" customWidth="1"/>
    <col min="12231" max="12231" width="6.54296875" style="2" customWidth="1"/>
    <col min="12232" max="12232" width="16.453125" style="2" customWidth="1"/>
    <col min="12233" max="12233" width="6.54296875" style="2" customWidth="1"/>
    <col min="12234" max="12234" width="16.453125" style="2" customWidth="1"/>
    <col min="12235" max="12235" width="6.54296875" style="2" customWidth="1"/>
    <col min="12236" max="12236" width="16.453125" style="2" customWidth="1"/>
    <col min="12237" max="12237" width="6.54296875" style="2" customWidth="1"/>
    <col min="12238" max="12238" width="16.453125" style="2" customWidth="1"/>
    <col min="12239" max="12239" width="6.54296875" style="2" customWidth="1"/>
    <col min="12240" max="12240" width="11" style="2" customWidth="1"/>
    <col min="12241" max="12241" width="4.54296875" style="2" customWidth="1"/>
    <col min="12242" max="12479" width="8.7265625" style="2"/>
    <col min="12480" max="12480" width="2" style="2" customWidth="1"/>
    <col min="12481" max="12481" width="8.7265625" style="2"/>
    <col min="12482" max="12484" width="11" style="2" customWidth="1"/>
    <col min="12485" max="12485" width="16.54296875" style="2" customWidth="1"/>
    <col min="12486" max="12486" width="16.453125" style="2" customWidth="1"/>
    <col min="12487" max="12487" width="6.54296875" style="2" customWidth="1"/>
    <col min="12488" max="12488" width="16.453125" style="2" customWidth="1"/>
    <col min="12489" max="12489" width="6.54296875" style="2" customWidth="1"/>
    <col min="12490" max="12490" width="16.453125" style="2" customWidth="1"/>
    <col min="12491" max="12491" width="6.54296875" style="2" customWidth="1"/>
    <col min="12492" max="12492" width="16.453125" style="2" customWidth="1"/>
    <col min="12493" max="12493" width="6.54296875" style="2" customWidth="1"/>
    <col min="12494" max="12494" width="16.453125" style="2" customWidth="1"/>
    <col min="12495" max="12495" width="6.54296875" style="2" customWidth="1"/>
    <col min="12496" max="12496" width="11" style="2" customWidth="1"/>
    <col min="12497" max="12497" width="4.54296875" style="2" customWidth="1"/>
    <col min="12498" max="12735" width="8.7265625" style="2"/>
    <col min="12736" max="12736" width="2" style="2" customWidth="1"/>
    <col min="12737" max="12737" width="8.7265625" style="2"/>
    <col min="12738" max="12740" width="11" style="2" customWidth="1"/>
    <col min="12741" max="12741" width="16.54296875" style="2" customWidth="1"/>
    <col min="12742" max="12742" width="16.453125" style="2" customWidth="1"/>
    <col min="12743" max="12743" width="6.54296875" style="2" customWidth="1"/>
    <col min="12744" max="12744" width="16.453125" style="2" customWidth="1"/>
    <col min="12745" max="12745" width="6.54296875" style="2" customWidth="1"/>
    <col min="12746" max="12746" width="16.453125" style="2" customWidth="1"/>
    <col min="12747" max="12747" width="6.54296875" style="2" customWidth="1"/>
    <col min="12748" max="12748" width="16.453125" style="2" customWidth="1"/>
    <col min="12749" max="12749" width="6.54296875" style="2" customWidth="1"/>
    <col min="12750" max="12750" width="16.453125" style="2" customWidth="1"/>
    <col min="12751" max="12751" width="6.54296875" style="2" customWidth="1"/>
    <col min="12752" max="12752" width="11" style="2" customWidth="1"/>
    <col min="12753" max="12753" width="4.54296875" style="2" customWidth="1"/>
    <col min="12754" max="12991" width="8.7265625" style="2"/>
    <col min="12992" max="12992" width="2" style="2" customWidth="1"/>
    <col min="12993" max="12993" width="8.7265625" style="2"/>
    <col min="12994" max="12996" width="11" style="2" customWidth="1"/>
    <col min="12997" max="12997" width="16.54296875" style="2" customWidth="1"/>
    <col min="12998" max="12998" width="16.453125" style="2" customWidth="1"/>
    <col min="12999" max="12999" width="6.54296875" style="2" customWidth="1"/>
    <col min="13000" max="13000" width="16.453125" style="2" customWidth="1"/>
    <col min="13001" max="13001" width="6.54296875" style="2" customWidth="1"/>
    <col min="13002" max="13002" width="16.453125" style="2" customWidth="1"/>
    <col min="13003" max="13003" width="6.54296875" style="2" customWidth="1"/>
    <col min="13004" max="13004" width="16.453125" style="2" customWidth="1"/>
    <col min="13005" max="13005" width="6.54296875" style="2" customWidth="1"/>
    <col min="13006" max="13006" width="16.453125" style="2" customWidth="1"/>
    <col min="13007" max="13007" width="6.54296875" style="2" customWidth="1"/>
    <col min="13008" max="13008" width="11" style="2" customWidth="1"/>
    <col min="13009" max="13009" width="4.54296875" style="2" customWidth="1"/>
    <col min="13010" max="13247" width="8.7265625" style="2"/>
    <col min="13248" max="13248" width="2" style="2" customWidth="1"/>
    <col min="13249" max="13249" width="8.7265625" style="2"/>
    <col min="13250" max="13252" width="11" style="2" customWidth="1"/>
    <col min="13253" max="13253" width="16.54296875" style="2" customWidth="1"/>
    <col min="13254" max="13254" width="16.453125" style="2" customWidth="1"/>
    <col min="13255" max="13255" width="6.54296875" style="2" customWidth="1"/>
    <col min="13256" max="13256" width="16.453125" style="2" customWidth="1"/>
    <col min="13257" max="13257" width="6.54296875" style="2" customWidth="1"/>
    <col min="13258" max="13258" width="16.453125" style="2" customWidth="1"/>
    <col min="13259" max="13259" width="6.54296875" style="2" customWidth="1"/>
    <col min="13260" max="13260" width="16.453125" style="2" customWidth="1"/>
    <col min="13261" max="13261" width="6.54296875" style="2" customWidth="1"/>
    <col min="13262" max="13262" width="16.453125" style="2" customWidth="1"/>
    <col min="13263" max="13263" width="6.54296875" style="2" customWidth="1"/>
    <col min="13264" max="13264" width="11" style="2" customWidth="1"/>
    <col min="13265" max="13265" width="4.54296875" style="2" customWidth="1"/>
    <col min="13266" max="13503" width="8.7265625" style="2"/>
    <col min="13504" max="13504" width="2" style="2" customWidth="1"/>
    <col min="13505" max="13505" width="8.7265625" style="2"/>
    <col min="13506" max="13508" width="11" style="2" customWidth="1"/>
    <col min="13509" max="13509" width="16.54296875" style="2" customWidth="1"/>
    <col min="13510" max="13510" width="16.453125" style="2" customWidth="1"/>
    <col min="13511" max="13511" width="6.54296875" style="2" customWidth="1"/>
    <col min="13512" max="13512" width="16.453125" style="2" customWidth="1"/>
    <col min="13513" max="13513" width="6.54296875" style="2" customWidth="1"/>
    <col min="13514" max="13514" width="16.453125" style="2" customWidth="1"/>
    <col min="13515" max="13515" width="6.54296875" style="2" customWidth="1"/>
    <col min="13516" max="13516" width="16.453125" style="2" customWidth="1"/>
    <col min="13517" max="13517" width="6.54296875" style="2" customWidth="1"/>
    <col min="13518" max="13518" width="16.453125" style="2" customWidth="1"/>
    <col min="13519" max="13519" width="6.54296875" style="2" customWidth="1"/>
    <col min="13520" max="13520" width="11" style="2" customWidth="1"/>
    <col min="13521" max="13521" width="4.54296875" style="2" customWidth="1"/>
    <col min="13522" max="13759" width="8.7265625" style="2"/>
    <col min="13760" max="13760" width="2" style="2" customWidth="1"/>
    <col min="13761" max="13761" width="8.7265625" style="2"/>
    <col min="13762" max="13764" width="11" style="2" customWidth="1"/>
    <col min="13765" max="13765" width="16.54296875" style="2" customWidth="1"/>
    <col min="13766" max="13766" width="16.453125" style="2" customWidth="1"/>
    <col min="13767" max="13767" width="6.54296875" style="2" customWidth="1"/>
    <col min="13768" max="13768" width="16.453125" style="2" customWidth="1"/>
    <col min="13769" max="13769" width="6.54296875" style="2" customWidth="1"/>
    <col min="13770" max="13770" width="16.453125" style="2" customWidth="1"/>
    <col min="13771" max="13771" width="6.54296875" style="2" customWidth="1"/>
    <col min="13772" max="13772" width="16.453125" style="2" customWidth="1"/>
    <col min="13773" max="13773" width="6.54296875" style="2" customWidth="1"/>
    <col min="13774" max="13774" width="16.453125" style="2" customWidth="1"/>
    <col min="13775" max="13775" width="6.54296875" style="2" customWidth="1"/>
    <col min="13776" max="13776" width="11" style="2" customWidth="1"/>
    <col min="13777" max="13777" width="4.54296875" style="2" customWidth="1"/>
    <col min="13778" max="14015" width="8.7265625" style="2"/>
    <col min="14016" max="14016" width="2" style="2" customWidth="1"/>
    <col min="14017" max="14017" width="8.7265625" style="2"/>
    <col min="14018" max="14020" width="11" style="2" customWidth="1"/>
    <col min="14021" max="14021" width="16.54296875" style="2" customWidth="1"/>
    <col min="14022" max="14022" width="16.453125" style="2" customWidth="1"/>
    <col min="14023" max="14023" width="6.54296875" style="2" customWidth="1"/>
    <col min="14024" max="14024" width="16.453125" style="2" customWidth="1"/>
    <col min="14025" max="14025" width="6.54296875" style="2" customWidth="1"/>
    <col min="14026" max="14026" width="16.453125" style="2" customWidth="1"/>
    <col min="14027" max="14027" width="6.54296875" style="2" customWidth="1"/>
    <col min="14028" max="14028" width="16.453125" style="2" customWidth="1"/>
    <col min="14029" max="14029" width="6.54296875" style="2" customWidth="1"/>
    <col min="14030" max="14030" width="16.453125" style="2" customWidth="1"/>
    <col min="14031" max="14031" width="6.54296875" style="2" customWidth="1"/>
    <col min="14032" max="14032" width="11" style="2" customWidth="1"/>
    <col min="14033" max="14033" width="4.54296875" style="2" customWidth="1"/>
    <col min="14034" max="14271" width="8.7265625" style="2"/>
    <col min="14272" max="14272" width="2" style="2" customWidth="1"/>
    <col min="14273" max="14273" width="8.7265625" style="2"/>
    <col min="14274" max="14276" width="11" style="2" customWidth="1"/>
    <col min="14277" max="14277" width="16.54296875" style="2" customWidth="1"/>
    <col min="14278" max="14278" width="16.453125" style="2" customWidth="1"/>
    <col min="14279" max="14279" width="6.54296875" style="2" customWidth="1"/>
    <col min="14280" max="14280" width="16.453125" style="2" customWidth="1"/>
    <col min="14281" max="14281" width="6.54296875" style="2" customWidth="1"/>
    <col min="14282" max="14282" width="16.453125" style="2" customWidth="1"/>
    <col min="14283" max="14283" width="6.54296875" style="2" customWidth="1"/>
    <col min="14284" max="14284" width="16.453125" style="2" customWidth="1"/>
    <col min="14285" max="14285" width="6.54296875" style="2" customWidth="1"/>
    <col min="14286" max="14286" width="16.453125" style="2" customWidth="1"/>
    <col min="14287" max="14287" width="6.54296875" style="2" customWidth="1"/>
    <col min="14288" max="14288" width="11" style="2" customWidth="1"/>
    <col min="14289" max="14289" width="4.54296875" style="2" customWidth="1"/>
    <col min="14290" max="14527" width="8.7265625" style="2"/>
    <col min="14528" max="14528" width="2" style="2" customWidth="1"/>
    <col min="14529" max="14529" width="8.7265625" style="2"/>
    <col min="14530" max="14532" width="11" style="2" customWidth="1"/>
    <col min="14533" max="14533" width="16.54296875" style="2" customWidth="1"/>
    <col min="14534" max="14534" width="16.453125" style="2" customWidth="1"/>
    <col min="14535" max="14535" width="6.54296875" style="2" customWidth="1"/>
    <col min="14536" max="14536" width="16.453125" style="2" customWidth="1"/>
    <col min="14537" max="14537" width="6.54296875" style="2" customWidth="1"/>
    <col min="14538" max="14538" width="16.453125" style="2" customWidth="1"/>
    <col min="14539" max="14539" width="6.54296875" style="2" customWidth="1"/>
    <col min="14540" max="14540" width="16.453125" style="2" customWidth="1"/>
    <col min="14541" max="14541" width="6.54296875" style="2" customWidth="1"/>
    <col min="14542" max="14542" width="16.453125" style="2" customWidth="1"/>
    <col min="14543" max="14543" width="6.54296875" style="2" customWidth="1"/>
    <col min="14544" max="14544" width="11" style="2" customWidth="1"/>
    <col min="14545" max="14545" width="4.54296875" style="2" customWidth="1"/>
    <col min="14546" max="14783" width="8.7265625" style="2"/>
    <col min="14784" max="14784" width="2" style="2" customWidth="1"/>
    <col min="14785" max="14785" width="8.7265625" style="2"/>
    <col min="14786" max="14788" width="11" style="2" customWidth="1"/>
    <col min="14789" max="14789" width="16.54296875" style="2" customWidth="1"/>
    <col min="14790" max="14790" width="16.453125" style="2" customWidth="1"/>
    <col min="14791" max="14791" width="6.54296875" style="2" customWidth="1"/>
    <col min="14792" max="14792" width="16.453125" style="2" customWidth="1"/>
    <col min="14793" max="14793" width="6.54296875" style="2" customWidth="1"/>
    <col min="14794" max="14794" width="16.453125" style="2" customWidth="1"/>
    <col min="14795" max="14795" width="6.54296875" style="2" customWidth="1"/>
    <col min="14796" max="14796" width="16.453125" style="2" customWidth="1"/>
    <col min="14797" max="14797" width="6.54296875" style="2" customWidth="1"/>
    <col min="14798" max="14798" width="16.453125" style="2" customWidth="1"/>
    <col min="14799" max="14799" width="6.54296875" style="2" customWidth="1"/>
    <col min="14800" max="14800" width="11" style="2" customWidth="1"/>
    <col min="14801" max="14801" width="4.54296875" style="2" customWidth="1"/>
    <col min="14802" max="15039" width="8.7265625" style="2"/>
    <col min="15040" max="15040" width="2" style="2" customWidth="1"/>
    <col min="15041" max="15041" width="8.7265625" style="2"/>
    <col min="15042" max="15044" width="11" style="2" customWidth="1"/>
    <col min="15045" max="15045" width="16.54296875" style="2" customWidth="1"/>
    <col min="15046" max="15046" width="16.453125" style="2" customWidth="1"/>
    <col min="15047" max="15047" width="6.54296875" style="2" customWidth="1"/>
    <col min="15048" max="15048" width="16.453125" style="2" customWidth="1"/>
    <col min="15049" max="15049" width="6.54296875" style="2" customWidth="1"/>
    <col min="15050" max="15050" width="16.453125" style="2" customWidth="1"/>
    <col min="15051" max="15051" width="6.54296875" style="2" customWidth="1"/>
    <col min="15052" max="15052" width="16.453125" style="2" customWidth="1"/>
    <col min="15053" max="15053" width="6.54296875" style="2" customWidth="1"/>
    <col min="15054" max="15054" width="16.453125" style="2" customWidth="1"/>
    <col min="15055" max="15055" width="6.54296875" style="2" customWidth="1"/>
    <col min="15056" max="15056" width="11" style="2" customWidth="1"/>
    <col min="15057" max="15057" width="4.54296875" style="2" customWidth="1"/>
    <col min="15058" max="15295" width="8.7265625" style="2"/>
    <col min="15296" max="15296" width="2" style="2" customWidth="1"/>
    <col min="15297" max="15297" width="8.7265625" style="2"/>
    <col min="15298" max="15300" width="11" style="2" customWidth="1"/>
    <col min="15301" max="15301" width="16.54296875" style="2" customWidth="1"/>
    <col min="15302" max="15302" width="16.453125" style="2" customWidth="1"/>
    <col min="15303" max="15303" width="6.54296875" style="2" customWidth="1"/>
    <col min="15304" max="15304" width="16.453125" style="2" customWidth="1"/>
    <col min="15305" max="15305" width="6.54296875" style="2" customWidth="1"/>
    <col min="15306" max="15306" width="16.453125" style="2" customWidth="1"/>
    <col min="15307" max="15307" width="6.54296875" style="2" customWidth="1"/>
    <col min="15308" max="15308" width="16.453125" style="2" customWidth="1"/>
    <col min="15309" max="15309" width="6.54296875" style="2" customWidth="1"/>
    <col min="15310" max="15310" width="16.453125" style="2" customWidth="1"/>
    <col min="15311" max="15311" width="6.54296875" style="2" customWidth="1"/>
    <col min="15312" max="15312" width="11" style="2" customWidth="1"/>
    <col min="15313" max="15313" width="4.54296875" style="2" customWidth="1"/>
    <col min="15314" max="15551" width="8.7265625" style="2"/>
    <col min="15552" max="15552" width="2" style="2" customWidth="1"/>
    <col min="15553" max="15553" width="8.7265625" style="2"/>
    <col min="15554" max="15556" width="11" style="2" customWidth="1"/>
    <col min="15557" max="15557" width="16.54296875" style="2" customWidth="1"/>
    <col min="15558" max="15558" width="16.453125" style="2" customWidth="1"/>
    <col min="15559" max="15559" width="6.54296875" style="2" customWidth="1"/>
    <col min="15560" max="15560" width="16.453125" style="2" customWidth="1"/>
    <col min="15561" max="15561" width="6.54296875" style="2" customWidth="1"/>
    <col min="15562" max="15562" width="16.453125" style="2" customWidth="1"/>
    <col min="15563" max="15563" width="6.54296875" style="2" customWidth="1"/>
    <col min="15564" max="15564" width="16.453125" style="2" customWidth="1"/>
    <col min="15565" max="15565" width="6.54296875" style="2" customWidth="1"/>
    <col min="15566" max="15566" width="16.453125" style="2" customWidth="1"/>
    <col min="15567" max="15567" width="6.54296875" style="2" customWidth="1"/>
    <col min="15568" max="15568" width="11" style="2" customWidth="1"/>
    <col min="15569" max="15569" width="4.54296875" style="2" customWidth="1"/>
    <col min="15570" max="15807" width="8.7265625" style="2"/>
    <col min="15808" max="15808" width="2" style="2" customWidth="1"/>
    <col min="15809" max="15809" width="8.7265625" style="2"/>
    <col min="15810" max="15812" width="11" style="2" customWidth="1"/>
    <col min="15813" max="15813" width="16.54296875" style="2" customWidth="1"/>
    <col min="15814" max="15814" width="16.453125" style="2" customWidth="1"/>
    <col min="15815" max="15815" width="6.54296875" style="2" customWidth="1"/>
    <col min="15816" max="15816" width="16.453125" style="2" customWidth="1"/>
    <col min="15817" max="15817" width="6.54296875" style="2" customWidth="1"/>
    <col min="15818" max="15818" width="16.453125" style="2" customWidth="1"/>
    <col min="15819" max="15819" width="6.54296875" style="2" customWidth="1"/>
    <col min="15820" max="15820" width="16.453125" style="2" customWidth="1"/>
    <col min="15821" max="15821" width="6.54296875" style="2" customWidth="1"/>
    <col min="15822" max="15822" width="16.453125" style="2" customWidth="1"/>
    <col min="15823" max="15823" width="6.54296875" style="2" customWidth="1"/>
    <col min="15824" max="15824" width="11" style="2" customWidth="1"/>
    <col min="15825" max="15825" width="4.54296875" style="2" customWidth="1"/>
    <col min="15826" max="16063" width="8.7265625" style="2"/>
    <col min="16064" max="16064" width="2" style="2" customWidth="1"/>
    <col min="16065" max="16065" width="8.7265625" style="2"/>
    <col min="16066" max="16068" width="11" style="2" customWidth="1"/>
    <col min="16069" max="16069" width="16.54296875" style="2" customWidth="1"/>
    <col min="16070" max="16070" width="16.453125" style="2" customWidth="1"/>
    <col min="16071" max="16071" width="6.54296875" style="2" customWidth="1"/>
    <col min="16072" max="16072" width="16.453125" style="2" customWidth="1"/>
    <col min="16073" max="16073" width="6.54296875" style="2" customWidth="1"/>
    <col min="16074" max="16074" width="16.453125" style="2" customWidth="1"/>
    <col min="16075" max="16075" width="6.54296875" style="2" customWidth="1"/>
    <col min="16076" max="16076" width="16.453125" style="2" customWidth="1"/>
    <col min="16077" max="16077" width="6.54296875" style="2" customWidth="1"/>
    <col min="16078" max="16078" width="16.453125" style="2" customWidth="1"/>
    <col min="16079" max="16079" width="6.54296875" style="2" customWidth="1"/>
    <col min="16080" max="16080" width="11" style="2" customWidth="1"/>
    <col min="16081" max="16081" width="4.54296875" style="2" customWidth="1"/>
    <col min="16082" max="16375" width="8.7265625" style="2"/>
    <col min="16376" max="16384" width="9.1796875" style="2" customWidth="1"/>
  </cols>
  <sheetData>
    <row r="2" spans="2:16" x14ac:dyDescent="0.3">
      <c r="B2" s="1"/>
      <c r="H2" s="3" t="s">
        <v>0</v>
      </c>
    </row>
    <row r="3" spans="2:16" x14ac:dyDescent="0.3">
      <c r="H3" s="3" t="s">
        <v>1</v>
      </c>
    </row>
    <row r="5" spans="2:16" x14ac:dyDescent="0.3">
      <c r="B5" s="4" t="s">
        <v>2</v>
      </c>
      <c r="C5" s="5"/>
      <c r="D5" s="5"/>
      <c r="E5" s="5"/>
      <c r="F5" s="6"/>
      <c r="G5" s="4" t="s">
        <v>3</v>
      </c>
      <c r="H5" s="5"/>
      <c r="I5" s="5"/>
      <c r="J5" s="5"/>
      <c r="K5" s="5"/>
      <c r="L5" s="5"/>
      <c r="M5" s="6"/>
      <c r="N5" s="7"/>
      <c r="O5" s="8"/>
    </row>
    <row r="6" spans="2:16" x14ac:dyDescent="0.3">
      <c r="B6" s="9" t="s">
        <v>4</v>
      </c>
      <c r="C6" s="9"/>
      <c r="D6" s="10" t="str">
        <f>IF([1]Pradzia!$D$24="","",[1]Pradzia!$D$24)</f>
        <v>AB "Lifosa"</v>
      </c>
      <c r="E6" s="10"/>
      <c r="F6" s="10"/>
      <c r="G6" s="4" t="s">
        <v>5</v>
      </c>
      <c r="H6" s="5"/>
      <c r="I6" s="6"/>
      <c r="J6" s="11" t="str">
        <f>IF([1]Pradzia!$H$24="","",[1]Pradzia!$H$24)</f>
        <v>Ramūnas Matukas</v>
      </c>
      <c r="K6" s="12"/>
      <c r="L6" s="12"/>
      <c r="M6" s="13"/>
      <c r="N6" s="7"/>
      <c r="O6" s="8"/>
    </row>
    <row r="7" spans="2:16" x14ac:dyDescent="0.3">
      <c r="B7" s="9" t="s">
        <v>6</v>
      </c>
      <c r="C7" s="9"/>
      <c r="D7" s="10">
        <f>IF([1]Pradzia!$D$25="","",[1]Pradzia!$D$25)</f>
        <v>161110455</v>
      </c>
      <c r="E7" s="10"/>
      <c r="F7" s="10"/>
      <c r="G7" s="4" t="s">
        <v>7</v>
      </c>
      <c r="H7" s="5"/>
      <c r="I7" s="6"/>
      <c r="J7" s="11" t="str">
        <f>IF([1]Pradzia!$H$25="","",[1]Pradzia!$H$25)</f>
        <v>Energetikas</v>
      </c>
      <c r="K7" s="12"/>
      <c r="L7" s="12"/>
      <c r="M7" s="13"/>
      <c r="N7" s="7"/>
      <c r="O7" s="8"/>
    </row>
    <row r="8" spans="2:16" x14ac:dyDescent="0.3">
      <c r="B8" s="9" t="s">
        <v>8</v>
      </c>
      <c r="C8" s="9"/>
      <c r="D8" s="10" t="str">
        <f>IF([1]Pradzia!$D$26="","",[1]Pradzia!$D$26)</f>
        <v>Juodkiškio g. 50, 57502 Kėdainiai</v>
      </c>
      <c r="E8" s="10"/>
      <c r="F8" s="10"/>
      <c r="G8" s="4" t="s">
        <v>9</v>
      </c>
      <c r="H8" s="5"/>
      <c r="I8" s="6"/>
      <c r="J8" s="11" t="str">
        <f>IF([1]Pradzia!$H$26="","",[1]Pradzia!$H$26)</f>
        <v>(8 347) 66 483</v>
      </c>
      <c r="K8" s="12"/>
      <c r="L8" s="12"/>
      <c r="M8" s="13"/>
      <c r="N8" s="7"/>
      <c r="O8" s="8"/>
    </row>
    <row r="9" spans="2:16" x14ac:dyDescent="0.3">
      <c r="B9" s="9" t="s">
        <v>9</v>
      </c>
      <c r="C9" s="9"/>
      <c r="D9" s="10" t="str">
        <f>IF([1]Pradzia!$D$27="","",[1]Pradzia!$D$27)</f>
        <v>(8 347) 66 483</v>
      </c>
      <c r="E9" s="10"/>
      <c r="F9" s="10"/>
      <c r="G9" s="4" t="s">
        <v>10</v>
      </c>
      <c r="H9" s="5"/>
      <c r="I9" s="6"/>
      <c r="J9" s="11" t="str">
        <f>IF([1]Pradzia!$H$27="","",[1]Pradzia!$H$27)</f>
        <v>-</v>
      </c>
      <c r="K9" s="12"/>
      <c r="L9" s="12"/>
      <c r="M9" s="13"/>
      <c r="N9" s="7"/>
      <c r="O9" s="8"/>
    </row>
    <row r="10" spans="2:16" x14ac:dyDescent="0.3">
      <c r="B10" s="9" t="s">
        <v>10</v>
      </c>
      <c r="C10" s="9"/>
      <c r="D10" s="10" t="str">
        <f>IF([1]Pradzia!$D$28="","",[1]Pradzia!$D$28)</f>
        <v>(8 347) 66 166</v>
      </c>
      <c r="E10" s="10"/>
      <c r="F10" s="10"/>
      <c r="G10" s="4" t="s">
        <v>11</v>
      </c>
      <c r="H10" s="5"/>
      <c r="I10" s="6"/>
      <c r="J10" s="11" t="str">
        <f>IF([1]Pradzia!$H$28="","",[1]Pradzia!$H$28)</f>
        <v>r.matukas@lifosa.com</v>
      </c>
      <c r="K10" s="12"/>
      <c r="L10" s="12"/>
      <c r="M10" s="13"/>
      <c r="N10" s="7"/>
      <c r="O10" s="8"/>
    </row>
    <row r="11" spans="2:16" x14ac:dyDescent="0.3">
      <c r="B11" s="9" t="s">
        <v>12</v>
      </c>
      <c r="C11" s="9"/>
      <c r="D11" s="10" t="str">
        <f>IF([1]Pradzia!$D$29="","",[1]Pradzia!$D$29)</f>
        <v>www.lifosa.lt</v>
      </c>
      <c r="E11" s="10"/>
      <c r="F11" s="10"/>
      <c r="G11" s="14"/>
      <c r="H11" s="15"/>
      <c r="I11" s="16"/>
      <c r="J11" s="11"/>
      <c r="K11" s="12"/>
      <c r="L11" s="12"/>
      <c r="M11" s="13"/>
      <c r="N11" s="7"/>
      <c r="O11" s="8"/>
    </row>
    <row r="12" spans="2:16" x14ac:dyDescent="0.3">
      <c r="B12" s="9" t="s">
        <v>11</v>
      </c>
      <c r="C12" s="9"/>
      <c r="D12" s="10" t="str">
        <f>IF([1]Pradzia!$D$30="","",[1]Pradzia!$D$30)</f>
        <v>info@lifosa.lt</v>
      </c>
      <c r="E12" s="10"/>
      <c r="F12" s="10"/>
      <c r="G12" s="14"/>
      <c r="H12" s="15"/>
      <c r="I12" s="16"/>
      <c r="J12" s="11"/>
      <c r="K12" s="12"/>
      <c r="L12" s="12"/>
      <c r="M12" s="13"/>
      <c r="N12" s="7"/>
      <c r="O12" s="8"/>
    </row>
    <row r="14" spans="2:16" x14ac:dyDescent="0.3">
      <c r="B14" s="17" t="str">
        <f>[1]Pradzia!$H$21&amp;" M. ŪKIO SUBJEKTO VEIKLOJE PATIRTŲ SĄNAUDŲ GRUPIŲ IR KATEGORIJŲ (DIDŽIOSIOS KNYGOS) ATASKAITA"</f>
        <v>2018 M. ŪKIO SUBJEKTO VEIKLOJE PATIRTŲ SĄNAUDŲ GRUPIŲ IR KATEGORIJŲ (DIDŽIOSIOS KNYGOS) ATASKAITA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2:16" x14ac:dyDescent="0.3">
      <c r="B15" s="18" t="s">
        <v>13</v>
      </c>
      <c r="D15" s="19"/>
      <c r="E15" s="19"/>
      <c r="F15" s="19"/>
      <c r="G15" s="19"/>
      <c r="H15" s="20"/>
      <c r="I15" s="19"/>
      <c r="J15" s="20"/>
      <c r="K15" s="19"/>
      <c r="L15" s="20"/>
      <c r="M15" s="19"/>
      <c r="N15" s="20"/>
      <c r="O15" s="19"/>
      <c r="P15" s="20"/>
    </row>
    <row r="17" spans="1:16" x14ac:dyDescent="0.3">
      <c r="E17" s="21">
        <f>[1]Pradzia!$D$21</f>
        <v>43191</v>
      </c>
      <c r="F17" s="22"/>
      <c r="G17" s="22"/>
    </row>
    <row r="18" spans="1:16" x14ac:dyDescent="0.3">
      <c r="E18" s="23" t="s">
        <v>14</v>
      </c>
      <c r="F18" s="23"/>
      <c r="G18" s="23"/>
    </row>
    <row r="20" spans="1:16" x14ac:dyDescent="0.3">
      <c r="B20" s="24" t="s">
        <v>15</v>
      </c>
      <c r="C20" s="24"/>
      <c r="D20" s="24"/>
      <c r="E20" s="24"/>
      <c r="F20" s="24"/>
    </row>
    <row r="21" spans="1:16" x14ac:dyDescent="0.3">
      <c r="B21" s="25"/>
      <c r="C21" s="25"/>
      <c r="D21" s="25"/>
      <c r="E21" s="25"/>
      <c r="F21" s="25"/>
    </row>
    <row r="22" spans="1:16" ht="13.5" thickBot="1" x14ac:dyDescent="0.35">
      <c r="E22" s="26"/>
      <c r="F22" s="26"/>
      <c r="G22" s="26"/>
    </row>
    <row r="23" spans="1:16" s="27" customFormat="1" x14ac:dyDescent="0.35">
      <c r="B23" s="28"/>
      <c r="C23" s="29" t="s">
        <v>16</v>
      </c>
      <c r="D23" s="30"/>
      <c r="E23" s="30"/>
      <c r="F23" s="31"/>
      <c r="G23" s="29" t="s">
        <v>17</v>
      </c>
      <c r="H23" s="31"/>
      <c r="I23" s="29" t="s">
        <v>18</v>
      </c>
      <c r="J23" s="31"/>
      <c r="K23" s="29" t="s">
        <v>19</v>
      </c>
      <c r="L23" s="31"/>
      <c r="M23" s="32" t="s">
        <v>20</v>
      </c>
      <c r="N23" s="33"/>
      <c r="O23" s="34" t="s">
        <v>21</v>
      </c>
      <c r="P23" s="35"/>
    </row>
    <row r="24" spans="1:16" s="27" customFormat="1" x14ac:dyDescent="0.35">
      <c r="B24" s="36"/>
      <c r="C24" s="37"/>
      <c r="D24" s="38"/>
      <c r="E24" s="38"/>
      <c r="F24" s="39"/>
      <c r="G24" s="37"/>
      <c r="H24" s="39"/>
      <c r="I24" s="37"/>
      <c r="J24" s="39"/>
      <c r="K24" s="37"/>
      <c r="L24" s="39"/>
      <c r="M24" s="40"/>
      <c r="N24" s="41"/>
      <c r="O24" s="42"/>
      <c r="P24" s="43"/>
    </row>
    <row r="25" spans="1:16" s="27" customFormat="1" x14ac:dyDescent="0.35">
      <c r="B25" s="36"/>
      <c r="C25" s="44" t="s">
        <v>22</v>
      </c>
      <c r="D25" s="45"/>
      <c r="E25" s="45"/>
      <c r="F25" s="46"/>
      <c r="G25" s="47" t="s">
        <v>23</v>
      </c>
      <c r="H25" s="48" t="s">
        <v>24</v>
      </c>
      <c r="I25" s="47" t="s">
        <v>23</v>
      </c>
      <c r="J25" s="48" t="s">
        <v>24</v>
      </c>
      <c r="K25" s="47" t="s">
        <v>23</v>
      </c>
      <c r="L25" s="48" t="s">
        <v>24</v>
      </c>
      <c r="M25" s="47" t="s">
        <v>23</v>
      </c>
      <c r="N25" s="49" t="s">
        <v>24</v>
      </c>
      <c r="O25" s="50" t="s">
        <v>23</v>
      </c>
      <c r="P25" s="51" t="s">
        <v>24</v>
      </c>
    </row>
    <row r="26" spans="1:16" s="27" customFormat="1" ht="13.5" thickBot="1" x14ac:dyDescent="0.4">
      <c r="B26" s="52"/>
      <c r="C26" s="53"/>
      <c r="D26" s="54"/>
      <c r="E26" s="54"/>
      <c r="F26" s="55"/>
      <c r="G26" s="56"/>
      <c r="H26" s="57"/>
      <c r="I26" s="56"/>
      <c r="J26" s="57"/>
      <c r="K26" s="56"/>
      <c r="L26" s="57"/>
      <c r="M26" s="56"/>
      <c r="N26" s="58"/>
      <c r="O26" s="59"/>
      <c r="P26" s="60"/>
    </row>
    <row r="27" spans="1:16" s="69" customFormat="1" x14ac:dyDescent="0.3">
      <c r="A27" s="27"/>
      <c r="B27" s="61" t="s">
        <v>25</v>
      </c>
      <c r="C27" s="62" t="s">
        <v>26</v>
      </c>
      <c r="D27" s="63"/>
      <c r="E27" s="63"/>
      <c r="F27" s="64"/>
      <c r="G27" s="65"/>
      <c r="H27" s="66"/>
      <c r="I27" s="65"/>
      <c r="J27" s="66"/>
      <c r="K27" s="65"/>
      <c r="L27" s="66"/>
      <c r="M27" s="65"/>
      <c r="N27" s="66"/>
      <c r="O27" s="67"/>
      <c r="P27" s="68"/>
    </row>
    <row r="28" spans="1:16" x14ac:dyDescent="0.3">
      <c r="A28" s="27"/>
      <c r="B28" s="70" t="s">
        <v>27</v>
      </c>
      <c r="C28" s="71" t="s">
        <v>28</v>
      </c>
      <c r="D28" s="71"/>
      <c r="E28" s="71"/>
      <c r="F28" s="72"/>
      <c r="G28" s="73">
        <f>'[1]3.pagr'!AH10</f>
        <v>0</v>
      </c>
      <c r="H28" s="74">
        <f>'[1]3.pagr'!AI10</f>
        <v>0</v>
      </c>
      <c r="I28" s="73">
        <f>'[1]3.pagr'!AJ10</f>
        <v>0</v>
      </c>
      <c r="J28" s="74">
        <f>'[1]3.pagr'!AK10</f>
        <v>0</v>
      </c>
      <c r="K28" s="73">
        <f>'[1]3.pagr'!AL10</f>
        <v>0</v>
      </c>
      <c r="L28" s="74">
        <f>'[1]3.pagr'!AM10</f>
        <v>0</v>
      </c>
      <c r="M28" s="73">
        <f>'[1]3.pagr'!AN10</f>
        <v>0</v>
      </c>
      <c r="N28" s="74">
        <f>'[1]3.pagr'!AO10</f>
        <v>0</v>
      </c>
      <c r="O28" s="75">
        <f>'[1]3.pagr'!AP10</f>
        <v>0</v>
      </c>
      <c r="P28" s="76">
        <f>'[1]3.pagr'!AQ10</f>
        <v>0</v>
      </c>
    </row>
    <row r="29" spans="1:16" x14ac:dyDescent="0.3">
      <c r="A29" s="27"/>
      <c r="B29" s="70" t="s">
        <v>29</v>
      </c>
      <c r="C29" s="71" t="s">
        <v>30</v>
      </c>
      <c r="D29" s="71"/>
      <c r="E29" s="71"/>
      <c r="F29" s="72"/>
      <c r="G29" s="73">
        <f>'[1]3.pagr'!AH11</f>
        <v>0</v>
      </c>
      <c r="H29" s="74">
        <f>'[1]3.pagr'!AI11</f>
        <v>0</v>
      </c>
      <c r="I29" s="73">
        <f>'[1]3.pagr'!AJ11</f>
        <v>0</v>
      </c>
      <c r="J29" s="74">
        <f>'[1]3.pagr'!AK11</f>
        <v>0</v>
      </c>
      <c r="K29" s="73">
        <f>'[1]3.pagr'!AL11</f>
        <v>0</v>
      </c>
      <c r="L29" s="74">
        <f>'[1]3.pagr'!AM11</f>
        <v>0</v>
      </c>
      <c r="M29" s="73">
        <f>'[1]3.pagr'!AN11</f>
        <v>0</v>
      </c>
      <c r="N29" s="74">
        <f>'[1]3.pagr'!AO11</f>
        <v>0</v>
      </c>
      <c r="O29" s="75">
        <f>'[1]3.pagr'!AP11</f>
        <v>0</v>
      </c>
      <c r="P29" s="76">
        <f>'[1]3.pagr'!AQ11</f>
        <v>0</v>
      </c>
    </row>
    <row r="30" spans="1:16" s="69" customFormat="1" x14ac:dyDescent="0.3">
      <c r="A30" s="27"/>
      <c r="B30" s="61" t="s">
        <v>31</v>
      </c>
      <c r="C30" s="63" t="s">
        <v>32</v>
      </c>
      <c r="D30" s="63"/>
      <c r="E30" s="63"/>
      <c r="F30" s="64"/>
      <c r="G30" s="77">
        <f>'[1]3.pagr'!AH12</f>
        <v>0</v>
      </c>
      <c r="H30" s="78">
        <f>'[1]3.pagr'!AI12</f>
        <v>0</v>
      </c>
      <c r="I30" s="77">
        <f>'[1]3.pagr'!AJ12</f>
        <v>0</v>
      </c>
      <c r="J30" s="78">
        <f>'[1]3.pagr'!AK12</f>
        <v>0</v>
      </c>
      <c r="K30" s="77">
        <f>'[1]3.pagr'!AL12</f>
        <v>0</v>
      </c>
      <c r="L30" s="78">
        <f>'[1]3.pagr'!AM12</f>
        <v>0</v>
      </c>
      <c r="M30" s="77">
        <f>'[1]3.pagr'!AN12</f>
        <v>0</v>
      </c>
      <c r="N30" s="78">
        <f>'[1]3.pagr'!AO12</f>
        <v>0</v>
      </c>
      <c r="O30" s="79">
        <f>'[1]3.pagr'!AP12</f>
        <v>0</v>
      </c>
      <c r="P30" s="80">
        <f>'[1]3.pagr'!AQ12</f>
        <v>0</v>
      </c>
    </row>
    <row r="31" spans="1:16" s="69" customFormat="1" x14ac:dyDescent="0.3">
      <c r="A31" s="27"/>
      <c r="B31" s="70" t="s">
        <v>33</v>
      </c>
      <c r="C31" s="71" t="s">
        <v>34</v>
      </c>
      <c r="D31" s="71"/>
      <c r="E31" s="71"/>
      <c r="F31" s="72"/>
      <c r="G31" s="73">
        <f>'[1]3.pagr'!AH13</f>
        <v>0</v>
      </c>
      <c r="H31" s="74">
        <f>'[1]3.pagr'!AI13</f>
        <v>0</v>
      </c>
      <c r="I31" s="73">
        <f>'[1]3.pagr'!AJ13</f>
        <v>0</v>
      </c>
      <c r="J31" s="74">
        <f>'[1]3.pagr'!AK13</f>
        <v>0</v>
      </c>
      <c r="K31" s="73">
        <f>'[1]3.pagr'!AL13</f>
        <v>0</v>
      </c>
      <c r="L31" s="74">
        <f>'[1]3.pagr'!AM13</f>
        <v>0</v>
      </c>
      <c r="M31" s="73">
        <f>'[1]3.pagr'!AN13</f>
        <v>0</v>
      </c>
      <c r="N31" s="74">
        <f>'[1]3.pagr'!AO13</f>
        <v>0</v>
      </c>
      <c r="O31" s="75">
        <f>'[1]3.pagr'!AP13</f>
        <v>0</v>
      </c>
      <c r="P31" s="76">
        <f>'[1]3.pagr'!AQ13</f>
        <v>0</v>
      </c>
    </row>
    <row r="32" spans="1:16" s="69" customFormat="1" x14ac:dyDescent="0.3">
      <c r="A32" s="27"/>
      <c r="B32" s="70" t="s">
        <v>35</v>
      </c>
      <c r="C32" s="71" t="s">
        <v>36</v>
      </c>
      <c r="D32" s="71"/>
      <c r="E32" s="71"/>
      <c r="F32" s="72"/>
      <c r="G32" s="73">
        <f>'[1]3.pagr'!AH14</f>
        <v>0</v>
      </c>
      <c r="H32" s="74">
        <f>'[1]3.pagr'!AI14</f>
        <v>0</v>
      </c>
      <c r="I32" s="73">
        <f>'[1]3.pagr'!AJ14</f>
        <v>0</v>
      </c>
      <c r="J32" s="74">
        <f>'[1]3.pagr'!AK14</f>
        <v>0</v>
      </c>
      <c r="K32" s="73">
        <f>'[1]3.pagr'!AL14</f>
        <v>0</v>
      </c>
      <c r="L32" s="74">
        <f>'[1]3.pagr'!AM14</f>
        <v>0</v>
      </c>
      <c r="M32" s="73">
        <f>'[1]3.pagr'!AN14</f>
        <v>0</v>
      </c>
      <c r="N32" s="74">
        <f>'[1]3.pagr'!AO14</f>
        <v>0</v>
      </c>
      <c r="O32" s="75">
        <f>'[1]3.pagr'!AP14</f>
        <v>0</v>
      </c>
      <c r="P32" s="76">
        <f>'[1]3.pagr'!AQ14</f>
        <v>0</v>
      </c>
    </row>
    <row r="33" spans="1:17" s="69" customFormat="1" x14ac:dyDescent="0.3">
      <c r="A33" s="27"/>
      <c r="B33" s="70" t="s">
        <v>37</v>
      </c>
      <c r="C33" s="71" t="s">
        <v>38</v>
      </c>
      <c r="D33" s="71"/>
      <c r="E33" s="71"/>
      <c r="F33" s="72"/>
      <c r="G33" s="73">
        <f>'[1]3.pagr'!AH15</f>
        <v>0</v>
      </c>
      <c r="H33" s="74">
        <f>'[1]3.pagr'!AI15</f>
        <v>0</v>
      </c>
      <c r="I33" s="73">
        <f>'[1]3.pagr'!AJ15</f>
        <v>0</v>
      </c>
      <c r="J33" s="74">
        <f>'[1]3.pagr'!AK15</f>
        <v>0</v>
      </c>
      <c r="K33" s="73">
        <f>'[1]3.pagr'!AL15</f>
        <v>0</v>
      </c>
      <c r="L33" s="74">
        <f>'[1]3.pagr'!AM15</f>
        <v>0</v>
      </c>
      <c r="M33" s="73">
        <f>'[1]3.pagr'!AN15</f>
        <v>0</v>
      </c>
      <c r="N33" s="74">
        <f>'[1]3.pagr'!AO15</f>
        <v>0</v>
      </c>
      <c r="O33" s="75">
        <f>'[1]3.pagr'!AP15</f>
        <v>0</v>
      </c>
      <c r="P33" s="76">
        <f>'[1]3.pagr'!AQ15</f>
        <v>0</v>
      </c>
    </row>
    <row r="34" spans="1:17" s="69" customFormat="1" x14ac:dyDescent="0.3">
      <c r="A34" s="27"/>
      <c r="B34" s="70" t="s">
        <v>39</v>
      </c>
      <c r="C34" s="71" t="s">
        <v>40</v>
      </c>
      <c r="D34" s="71"/>
      <c r="E34" s="71"/>
      <c r="F34" s="72"/>
      <c r="G34" s="73">
        <f>'[1]3.pagr'!AH16</f>
        <v>0</v>
      </c>
      <c r="H34" s="74">
        <f>'[1]3.pagr'!AI16</f>
        <v>0</v>
      </c>
      <c r="I34" s="73">
        <f>'[1]3.pagr'!AJ16</f>
        <v>0</v>
      </c>
      <c r="J34" s="74">
        <f>'[1]3.pagr'!AK16</f>
        <v>0</v>
      </c>
      <c r="K34" s="73">
        <f>'[1]3.pagr'!AL16</f>
        <v>0</v>
      </c>
      <c r="L34" s="74">
        <f>'[1]3.pagr'!AM16</f>
        <v>0</v>
      </c>
      <c r="M34" s="73">
        <f>'[1]3.pagr'!AN16</f>
        <v>0</v>
      </c>
      <c r="N34" s="74">
        <f>'[1]3.pagr'!AO16</f>
        <v>0</v>
      </c>
      <c r="O34" s="75">
        <f>'[1]3.pagr'!AP16</f>
        <v>0</v>
      </c>
      <c r="P34" s="76">
        <f>'[1]3.pagr'!AQ16</f>
        <v>0</v>
      </c>
    </row>
    <row r="35" spans="1:17" x14ac:dyDescent="0.3">
      <c r="A35" s="27"/>
      <c r="B35" s="70" t="s">
        <v>41</v>
      </c>
      <c r="C35" s="71" t="s">
        <v>42</v>
      </c>
      <c r="D35" s="71"/>
      <c r="E35" s="71"/>
      <c r="F35" s="72"/>
      <c r="G35" s="73">
        <f>'[1]3.pagr'!AH17</f>
        <v>0</v>
      </c>
      <c r="H35" s="74">
        <f>'[1]3.pagr'!AI17</f>
        <v>0</v>
      </c>
      <c r="I35" s="73">
        <f>'[1]3.pagr'!AJ17</f>
        <v>0</v>
      </c>
      <c r="J35" s="74">
        <f>'[1]3.pagr'!AK17</f>
        <v>0</v>
      </c>
      <c r="K35" s="73">
        <f>'[1]3.pagr'!AL17</f>
        <v>0</v>
      </c>
      <c r="L35" s="74">
        <f>'[1]3.pagr'!AM17</f>
        <v>0</v>
      </c>
      <c r="M35" s="73">
        <f>'[1]3.pagr'!AN17</f>
        <v>0</v>
      </c>
      <c r="N35" s="74">
        <f>'[1]3.pagr'!AO17</f>
        <v>0</v>
      </c>
      <c r="O35" s="75">
        <f>'[1]3.pagr'!AP17</f>
        <v>0</v>
      </c>
      <c r="P35" s="76">
        <f>'[1]3.pagr'!AQ17</f>
        <v>0</v>
      </c>
    </row>
    <row r="36" spans="1:17" s="69" customFormat="1" x14ac:dyDescent="0.3">
      <c r="A36" s="27"/>
      <c r="B36" s="70" t="s">
        <v>43</v>
      </c>
      <c r="C36" s="71" t="s">
        <v>44</v>
      </c>
      <c r="D36" s="71"/>
      <c r="E36" s="71"/>
      <c r="F36" s="72"/>
      <c r="G36" s="73">
        <f>'[1]3.pagr'!AH18</f>
        <v>0</v>
      </c>
      <c r="H36" s="74">
        <f>'[1]3.pagr'!AI18</f>
        <v>0</v>
      </c>
      <c r="I36" s="73">
        <f>'[1]3.pagr'!AJ18</f>
        <v>0</v>
      </c>
      <c r="J36" s="74">
        <f>'[1]3.pagr'!AK18</f>
        <v>0</v>
      </c>
      <c r="K36" s="73">
        <f>'[1]3.pagr'!AL18</f>
        <v>0</v>
      </c>
      <c r="L36" s="74">
        <f>'[1]3.pagr'!AM18</f>
        <v>0</v>
      </c>
      <c r="M36" s="73">
        <f>'[1]3.pagr'!AN18</f>
        <v>0</v>
      </c>
      <c r="N36" s="74">
        <f>'[1]3.pagr'!AO18</f>
        <v>0</v>
      </c>
      <c r="O36" s="75">
        <f>'[1]3.pagr'!AP18</f>
        <v>0</v>
      </c>
      <c r="P36" s="76">
        <f>'[1]3.pagr'!AQ18</f>
        <v>0</v>
      </c>
      <c r="Q36" s="2"/>
    </row>
    <row r="37" spans="1:17" x14ac:dyDescent="0.3">
      <c r="A37" s="27"/>
      <c r="B37" s="70" t="s">
        <v>45</v>
      </c>
      <c r="C37" s="71" t="s">
        <v>46</v>
      </c>
      <c r="D37" s="71"/>
      <c r="E37" s="71"/>
      <c r="F37" s="72"/>
      <c r="G37" s="73">
        <f>'[1]3.pagr'!AH19</f>
        <v>0</v>
      </c>
      <c r="H37" s="74">
        <f>'[1]3.pagr'!AI19</f>
        <v>0</v>
      </c>
      <c r="I37" s="73">
        <f>'[1]3.pagr'!AJ19</f>
        <v>0</v>
      </c>
      <c r="J37" s="74">
        <f>'[1]3.pagr'!AK19</f>
        <v>0</v>
      </c>
      <c r="K37" s="73">
        <f>'[1]3.pagr'!AL19</f>
        <v>0</v>
      </c>
      <c r="L37" s="74">
        <f>'[1]3.pagr'!AM19</f>
        <v>0</v>
      </c>
      <c r="M37" s="73">
        <f>'[1]3.pagr'!AN19</f>
        <v>0</v>
      </c>
      <c r="N37" s="74">
        <f>'[1]3.pagr'!AO19</f>
        <v>0</v>
      </c>
      <c r="O37" s="75">
        <f>'[1]3.pagr'!AP19</f>
        <v>0</v>
      </c>
      <c r="P37" s="76">
        <f>'[1]3.pagr'!AQ19</f>
        <v>0</v>
      </c>
    </row>
    <row r="38" spans="1:17" x14ac:dyDescent="0.3">
      <c r="A38" s="27"/>
      <c r="B38" s="70" t="s">
        <v>47</v>
      </c>
      <c r="C38" s="71" t="s">
        <v>48</v>
      </c>
      <c r="D38" s="71"/>
      <c r="E38" s="71"/>
      <c r="F38" s="72"/>
      <c r="G38" s="73">
        <f>'[1]3.pagr'!AH20</f>
        <v>0</v>
      </c>
      <c r="H38" s="74">
        <f>'[1]3.pagr'!AI20</f>
        <v>0</v>
      </c>
      <c r="I38" s="73">
        <f>'[1]3.pagr'!AJ20</f>
        <v>0</v>
      </c>
      <c r="J38" s="74">
        <f>'[1]3.pagr'!AK20</f>
        <v>0</v>
      </c>
      <c r="K38" s="73">
        <f>'[1]3.pagr'!AL20</f>
        <v>0</v>
      </c>
      <c r="L38" s="74">
        <f>'[1]3.pagr'!AM20</f>
        <v>0</v>
      </c>
      <c r="M38" s="73">
        <f>'[1]3.pagr'!AN20</f>
        <v>0</v>
      </c>
      <c r="N38" s="74">
        <f>'[1]3.pagr'!AO20</f>
        <v>0</v>
      </c>
      <c r="O38" s="75">
        <f>'[1]3.pagr'!AP20</f>
        <v>0</v>
      </c>
      <c r="P38" s="76">
        <f>'[1]3.pagr'!AQ20</f>
        <v>0</v>
      </c>
    </row>
    <row r="39" spans="1:17" s="69" customFormat="1" x14ac:dyDescent="0.3">
      <c r="A39" s="27"/>
      <c r="B39" s="70" t="s">
        <v>49</v>
      </c>
      <c r="C39" s="71" t="s">
        <v>50</v>
      </c>
      <c r="D39" s="71"/>
      <c r="E39" s="71"/>
      <c r="F39" s="72"/>
      <c r="G39" s="73">
        <f>'[1]3.pagr'!AH21</f>
        <v>0</v>
      </c>
      <c r="H39" s="74">
        <f>'[1]3.pagr'!AI21</f>
        <v>0</v>
      </c>
      <c r="I39" s="73">
        <f>'[1]3.pagr'!AJ21</f>
        <v>0</v>
      </c>
      <c r="J39" s="74">
        <f>'[1]3.pagr'!AK21</f>
        <v>0</v>
      </c>
      <c r="K39" s="73">
        <f>'[1]3.pagr'!AL21</f>
        <v>0</v>
      </c>
      <c r="L39" s="74">
        <f>'[1]3.pagr'!AM21</f>
        <v>0</v>
      </c>
      <c r="M39" s="73">
        <f>'[1]3.pagr'!AN21</f>
        <v>0</v>
      </c>
      <c r="N39" s="74">
        <f>'[1]3.pagr'!AO21</f>
        <v>0</v>
      </c>
      <c r="O39" s="75">
        <f>'[1]3.pagr'!AP21</f>
        <v>0</v>
      </c>
      <c r="P39" s="76">
        <f>'[1]3.pagr'!AQ21</f>
        <v>0</v>
      </c>
      <c r="Q39" s="2"/>
    </row>
    <row r="40" spans="1:17" x14ac:dyDescent="0.3">
      <c r="A40" s="27"/>
      <c r="B40" s="70" t="s">
        <v>51</v>
      </c>
      <c r="C40" s="71" t="s">
        <v>52</v>
      </c>
      <c r="D40" s="71"/>
      <c r="E40" s="71"/>
      <c r="F40" s="72"/>
      <c r="G40" s="73">
        <f>'[1]3.pagr'!AH22</f>
        <v>0</v>
      </c>
      <c r="H40" s="74">
        <f>'[1]3.pagr'!AI22</f>
        <v>0</v>
      </c>
      <c r="I40" s="73">
        <f>'[1]3.pagr'!AJ22</f>
        <v>0</v>
      </c>
      <c r="J40" s="74">
        <f>'[1]3.pagr'!AK22</f>
        <v>0</v>
      </c>
      <c r="K40" s="73">
        <f>'[1]3.pagr'!AL22</f>
        <v>0</v>
      </c>
      <c r="L40" s="74">
        <f>'[1]3.pagr'!AM22</f>
        <v>0</v>
      </c>
      <c r="M40" s="73">
        <f>'[1]3.pagr'!AN22</f>
        <v>0</v>
      </c>
      <c r="N40" s="74">
        <f>'[1]3.pagr'!AO22</f>
        <v>0</v>
      </c>
      <c r="O40" s="75">
        <f>'[1]3.pagr'!AP22</f>
        <v>0</v>
      </c>
      <c r="P40" s="76">
        <f>'[1]3.pagr'!AQ22</f>
        <v>0</v>
      </c>
    </row>
    <row r="41" spans="1:17" x14ac:dyDescent="0.3">
      <c r="A41" s="27"/>
      <c r="B41" s="70" t="s">
        <v>53</v>
      </c>
      <c r="C41" s="71" t="s">
        <v>54</v>
      </c>
      <c r="D41" s="71"/>
      <c r="E41" s="71"/>
      <c r="F41" s="72"/>
      <c r="G41" s="73">
        <f>'[1]3.pagr'!AH23</f>
        <v>0</v>
      </c>
      <c r="H41" s="74">
        <f>'[1]3.pagr'!AI23</f>
        <v>0</v>
      </c>
      <c r="I41" s="73">
        <f>'[1]3.pagr'!AJ23</f>
        <v>0</v>
      </c>
      <c r="J41" s="74">
        <f>'[1]3.pagr'!AK23</f>
        <v>0</v>
      </c>
      <c r="K41" s="73">
        <f>'[1]3.pagr'!AL23</f>
        <v>0</v>
      </c>
      <c r="L41" s="74">
        <f>'[1]3.pagr'!AM23</f>
        <v>0</v>
      </c>
      <c r="M41" s="73">
        <f>'[1]3.pagr'!AN23</f>
        <v>0</v>
      </c>
      <c r="N41" s="74">
        <f>'[1]3.pagr'!AO23</f>
        <v>0</v>
      </c>
      <c r="O41" s="75">
        <f>'[1]3.pagr'!AP23</f>
        <v>0</v>
      </c>
      <c r="P41" s="76">
        <f>'[1]3.pagr'!AQ23</f>
        <v>0</v>
      </c>
    </row>
    <row r="42" spans="1:17" s="69" customFormat="1" x14ac:dyDescent="0.3">
      <c r="A42" s="27"/>
      <c r="B42" s="70" t="s">
        <v>55</v>
      </c>
      <c r="C42" s="71" t="s">
        <v>56</v>
      </c>
      <c r="D42" s="71"/>
      <c r="E42" s="71"/>
      <c r="F42" s="72"/>
      <c r="G42" s="73">
        <f>'[1]3.pagr'!AH24</f>
        <v>0</v>
      </c>
      <c r="H42" s="74">
        <f>'[1]3.pagr'!AI24</f>
        <v>0</v>
      </c>
      <c r="I42" s="73">
        <f>'[1]3.pagr'!AJ24</f>
        <v>0</v>
      </c>
      <c r="J42" s="74">
        <f>'[1]3.pagr'!AK24</f>
        <v>0</v>
      </c>
      <c r="K42" s="73">
        <f>'[1]3.pagr'!AL24</f>
        <v>0</v>
      </c>
      <c r="L42" s="74">
        <f>'[1]3.pagr'!AM24</f>
        <v>0</v>
      </c>
      <c r="M42" s="73">
        <f>'[1]3.pagr'!AN24</f>
        <v>0</v>
      </c>
      <c r="N42" s="74">
        <f>'[1]3.pagr'!AO24</f>
        <v>0</v>
      </c>
      <c r="O42" s="75">
        <f>'[1]3.pagr'!AP24</f>
        <v>0</v>
      </c>
      <c r="P42" s="76">
        <f>'[1]3.pagr'!AQ24</f>
        <v>0</v>
      </c>
      <c r="Q42" s="2"/>
    </row>
    <row r="43" spans="1:17" x14ac:dyDescent="0.3">
      <c r="A43" s="27"/>
      <c r="B43" s="70" t="s">
        <v>57</v>
      </c>
      <c r="C43" s="71" t="s">
        <v>58</v>
      </c>
      <c r="D43" s="71"/>
      <c r="E43" s="71"/>
      <c r="F43" s="72"/>
      <c r="G43" s="73">
        <f>'[1]3.pagr'!AH25</f>
        <v>0</v>
      </c>
      <c r="H43" s="74">
        <f>'[1]3.pagr'!AI25</f>
        <v>0</v>
      </c>
      <c r="I43" s="73">
        <f>'[1]3.pagr'!AJ25</f>
        <v>0</v>
      </c>
      <c r="J43" s="74">
        <f>'[1]3.pagr'!AK25</f>
        <v>0</v>
      </c>
      <c r="K43" s="73">
        <f>'[1]3.pagr'!AL25</f>
        <v>0</v>
      </c>
      <c r="L43" s="74">
        <f>'[1]3.pagr'!AM25</f>
        <v>0</v>
      </c>
      <c r="M43" s="73">
        <f>'[1]3.pagr'!AN25</f>
        <v>0</v>
      </c>
      <c r="N43" s="74">
        <f>'[1]3.pagr'!AO25</f>
        <v>0</v>
      </c>
      <c r="O43" s="75">
        <f>'[1]3.pagr'!AP25</f>
        <v>0</v>
      </c>
      <c r="P43" s="76">
        <f>'[1]3.pagr'!AQ25</f>
        <v>0</v>
      </c>
    </row>
    <row r="44" spans="1:17" x14ac:dyDescent="0.3">
      <c r="A44" s="27"/>
      <c r="B44" s="70" t="s">
        <v>59</v>
      </c>
      <c r="C44" s="71" t="s">
        <v>60</v>
      </c>
      <c r="D44" s="71"/>
      <c r="E44" s="71"/>
      <c r="F44" s="72"/>
      <c r="G44" s="73">
        <f>'[1]3.pagr'!AH26</f>
        <v>0</v>
      </c>
      <c r="H44" s="74">
        <f>'[1]3.pagr'!AI26</f>
        <v>0</v>
      </c>
      <c r="I44" s="73">
        <f>'[1]3.pagr'!AJ26</f>
        <v>0</v>
      </c>
      <c r="J44" s="74">
        <f>'[1]3.pagr'!AK26</f>
        <v>0</v>
      </c>
      <c r="K44" s="73">
        <f>'[1]3.pagr'!AL26</f>
        <v>0</v>
      </c>
      <c r="L44" s="74">
        <f>'[1]3.pagr'!AM26</f>
        <v>0</v>
      </c>
      <c r="M44" s="73">
        <f>'[1]3.pagr'!AN26</f>
        <v>0</v>
      </c>
      <c r="N44" s="74">
        <f>'[1]3.pagr'!AO26</f>
        <v>0</v>
      </c>
      <c r="O44" s="75">
        <f>'[1]3.pagr'!AP26</f>
        <v>0</v>
      </c>
      <c r="P44" s="76">
        <f>'[1]3.pagr'!AQ26</f>
        <v>0</v>
      </c>
    </row>
    <row r="45" spans="1:17" s="69" customFormat="1" x14ac:dyDescent="0.3">
      <c r="A45" s="27"/>
      <c r="B45" s="61" t="s">
        <v>61</v>
      </c>
      <c r="C45" s="81" t="s">
        <v>62</v>
      </c>
      <c r="D45" s="82"/>
      <c r="E45" s="82"/>
      <c r="F45" s="83"/>
      <c r="G45" s="77">
        <f>'[1]3.pagr'!AH27</f>
        <v>0</v>
      </c>
      <c r="H45" s="78">
        <f>'[1]3.pagr'!AI27</f>
        <v>0</v>
      </c>
      <c r="I45" s="77">
        <f>'[1]3.pagr'!AJ27</f>
        <v>0</v>
      </c>
      <c r="J45" s="78">
        <f>'[1]3.pagr'!AK27</f>
        <v>0</v>
      </c>
      <c r="K45" s="77">
        <f>'[1]3.pagr'!AL27</f>
        <v>0</v>
      </c>
      <c r="L45" s="78">
        <f>'[1]3.pagr'!AM27</f>
        <v>0</v>
      </c>
      <c r="M45" s="77">
        <f>'[1]3.pagr'!AN27</f>
        <v>0</v>
      </c>
      <c r="N45" s="78">
        <f>'[1]3.pagr'!AO27</f>
        <v>0</v>
      </c>
      <c r="O45" s="79">
        <f>'[1]3.pagr'!AP27</f>
        <v>0</v>
      </c>
      <c r="P45" s="80">
        <f>'[1]3.pagr'!AQ27</f>
        <v>0</v>
      </c>
    </row>
    <row r="46" spans="1:17" s="69" customFormat="1" x14ac:dyDescent="0.3">
      <c r="A46" s="27"/>
      <c r="B46" s="70" t="s">
        <v>63</v>
      </c>
      <c r="C46" s="71" t="s">
        <v>64</v>
      </c>
      <c r="D46" s="71"/>
      <c r="E46" s="71"/>
      <c r="F46" s="72"/>
      <c r="G46" s="73">
        <f>'[1]3.pagr'!AH28</f>
        <v>2989811.4</v>
      </c>
      <c r="H46" s="74">
        <f>'[1]3.pagr'!AI28</f>
        <v>9.8526717689611711E-3</v>
      </c>
      <c r="I46" s="73">
        <f>'[1]3.pagr'!AJ28</f>
        <v>0</v>
      </c>
      <c r="J46" s="74">
        <f>'[1]3.pagr'!AK28</f>
        <v>0</v>
      </c>
      <c r="K46" s="73">
        <f>'[1]3.pagr'!AL28</f>
        <v>0</v>
      </c>
      <c r="L46" s="74">
        <f>'[1]3.pagr'!AM28</f>
        <v>0</v>
      </c>
      <c r="M46" s="73">
        <f>'[1]3.pagr'!AN28</f>
        <v>0</v>
      </c>
      <c r="N46" s="74">
        <f>'[1]3.pagr'!AO28</f>
        <v>0</v>
      </c>
      <c r="O46" s="75">
        <f>'[1]3.pagr'!AP28</f>
        <v>2989811.4</v>
      </c>
      <c r="P46" s="76">
        <f>'[1]3.pagr'!AQ28</f>
        <v>9.117717160808704E-3</v>
      </c>
      <c r="Q46" s="2"/>
    </row>
    <row r="47" spans="1:17" s="69" customFormat="1" x14ac:dyDescent="0.3">
      <c r="A47" s="27"/>
      <c r="B47" s="70" t="s">
        <v>65</v>
      </c>
      <c r="C47" s="84" t="s">
        <v>66</v>
      </c>
      <c r="D47" s="85"/>
      <c r="E47" s="85"/>
      <c r="F47" s="86"/>
      <c r="G47" s="73">
        <f>'[1]3.pagr'!AH29</f>
        <v>0</v>
      </c>
      <c r="H47" s="74">
        <f>'[1]3.pagr'!AI29</f>
        <v>0</v>
      </c>
      <c r="I47" s="73">
        <f>'[1]3.pagr'!AJ29</f>
        <v>0</v>
      </c>
      <c r="J47" s="74">
        <f>'[1]3.pagr'!AK29</f>
        <v>0</v>
      </c>
      <c r="K47" s="73">
        <f>'[1]3.pagr'!AL29</f>
        <v>0</v>
      </c>
      <c r="L47" s="74">
        <f>'[1]3.pagr'!AM29</f>
        <v>0</v>
      </c>
      <c r="M47" s="73">
        <f>'[1]3.pagr'!AN29</f>
        <v>0</v>
      </c>
      <c r="N47" s="74">
        <f>'[1]3.pagr'!AO29</f>
        <v>0</v>
      </c>
      <c r="O47" s="75">
        <f>'[1]3.pagr'!AP29</f>
        <v>0</v>
      </c>
      <c r="P47" s="76">
        <f>'[1]3.pagr'!AQ29</f>
        <v>0</v>
      </c>
      <c r="Q47" s="2"/>
    </row>
    <row r="48" spans="1:17" s="69" customFormat="1" x14ac:dyDescent="0.3">
      <c r="A48" s="27"/>
      <c r="B48" s="61" t="s">
        <v>67</v>
      </c>
      <c r="C48" s="82" t="s">
        <v>68</v>
      </c>
      <c r="D48" s="82"/>
      <c r="E48" s="82"/>
      <c r="F48" s="82"/>
      <c r="G48" s="77">
        <f>'[1]3.pagr'!AH30</f>
        <v>0</v>
      </c>
      <c r="H48" s="78">
        <f>'[1]3.pagr'!AI30</f>
        <v>0</v>
      </c>
      <c r="I48" s="77">
        <f>'[1]3.pagr'!AJ30</f>
        <v>0</v>
      </c>
      <c r="J48" s="78">
        <f>'[1]3.pagr'!AK30</f>
        <v>0</v>
      </c>
      <c r="K48" s="77">
        <f>'[1]3.pagr'!AL30</f>
        <v>0</v>
      </c>
      <c r="L48" s="78">
        <f>'[1]3.pagr'!AM30</f>
        <v>0</v>
      </c>
      <c r="M48" s="77">
        <f>'[1]3.pagr'!AN30</f>
        <v>0</v>
      </c>
      <c r="N48" s="78">
        <f>'[1]3.pagr'!AO30</f>
        <v>0</v>
      </c>
      <c r="O48" s="79">
        <f>'[1]3.pagr'!AP30</f>
        <v>0</v>
      </c>
      <c r="P48" s="80">
        <f>'[1]3.pagr'!AQ30</f>
        <v>0</v>
      </c>
    </row>
    <row r="49" spans="1:17" s="69" customFormat="1" x14ac:dyDescent="0.3">
      <c r="A49" s="27"/>
      <c r="B49" s="70" t="s">
        <v>69</v>
      </c>
      <c r="C49" s="85" t="s">
        <v>70</v>
      </c>
      <c r="D49" s="85"/>
      <c r="E49" s="85"/>
      <c r="F49" s="86"/>
      <c r="G49" s="73">
        <f>'[1]3.pagr'!AH31</f>
        <v>22201.797600000002</v>
      </c>
      <c r="H49" s="74">
        <f>'[1]3.pagr'!AI31</f>
        <v>7.3164154914156081E-5</v>
      </c>
      <c r="I49" s="73">
        <f>'[1]3.pagr'!AJ31</f>
        <v>0</v>
      </c>
      <c r="J49" s="74">
        <f>'[1]3.pagr'!AK31</f>
        <v>0</v>
      </c>
      <c r="K49" s="73">
        <f>'[1]3.pagr'!AL31</f>
        <v>0</v>
      </c>
      <c r="L49" s="74">
        <f>'[1]3.pagr'!AM31</f>
        <v>0</v>
      </c>
      <c r="M49" s="73">
        <f>'[1]3.pagr'!AN31</f>
        <v>0</v>
      </c>
      <c r="N49" s="74">
        <f>'[1]3.pagr'!AO31</f>
        <v>0</v>
      </c>
      <c r="O49" s="75">
        <f>'[1]3.pagr'!AP31</f>
        <v>22201.797600000002</v>
      </c>
      <c r="P49" s="76">
        <f>'[1]3.pagr'!AQ31</f>
        <v>6.7706515193005653E-5</v>
      </c>
      <c r="Q49" s="2"/>
    </row>
    <row r="50" spans="1:17" s="69" customFormat="1" ht="13.15" customHeight="1" x14ac:dyDescent="0.3">
      <c r="A50" s="27"/>
      <c r="B50" s="70" t="s">
        <v>71</v>
      </c>
      <c r="C50" s="85" t="s">
        <v>72</v>
      </c>
      <c r="D50" s="85"/>
      <c r="E50" s="85"/>
      <c r="F50" s="86"/>
      <c r="G50" s="73">
        <f>'[1]3.pagr'!AH32</f>
        <v>0</v>
      </c>
      <c r="H50" s="74">
        <f>'[1]3.pagr'!AI32</f>
        <v>0</v>
      </c>
      <c r="I50" s="73">
        <f>'[1]3.pagr'!AJ32</f>
        <v>0</v>
      </c>
      <c r="J50" s="74">
        <f>'[1]3.pagr'!AK32</f>
        <v>0</v>
      </c>
      <c r="K50" s="73">
        <f>'[1]3.pagr'!AL32</f>
        <v>0</v>
      </c>
      <c r="L50" s="74">
        <f>'[1]3.pagr'!AM32</f>
        <v>0</v>
      </c>
      <c r="M50" s="73">
        <f>'[1]3.pagr'!AN32</f>
        <v>0</v>
      </c>
      <c r="N50" s="74">
        <f>'[1]3.pagr'!AO32</f>
        <v>0</v>
      </c>
      <c r="O50" s="75">
        <f>'[1]3.pagr'!AP32</f>
        <v>0</v>
      </c>
      <c r="P50" s="76">
        <f>'[1]3.pagr'!AQ32</f>
        <v>0</v>
      </c>
      <c r="Q50" s="2"/>
    </row>
    <row r="51" spans="1:17" s="69" customFormat="1" x14ac:dyDescent="0.3">
      <c r="A51" s="27"/>
      <c r="B51" s="70" t="s">
        <v>73</v>
      </c>
      <c r="C51" s="85" t="s">
        <v>74</v>
      </c>
      <c r="D51" s="85"/>
      <c r="E51" s="85"/>
      <c r="F51" s="86"/>
      <c r="G51" s="73">
        <f>'[1]3.pagr'!AH33</f>
        <v>0</v>
      </c>
      <c r="H51" s="74">
        <f>'[1]3.pagr'!AI33</f>
        <v>0</v>
      </c>
      <c r="I51" s="73">
        <f>'[1]3.pagr'!AJ33</f>
        <v>0</v>
      </c>
      <c r="J51" s="74">
        <f>'[1]3.pagr'!AK33</f>
        <v>0</v>
      </c>
      <c r="K51" s="73">
        <f>'[1]3.pagr'!AL33</f>
        <v>0</v>
      </c>
      <c r="L51" s="74">
        <f>'[1]3.pagr'!AM33</f>
        <v>0</v>
      </c>
      <c r="M51" s="73">
        <f>'[1]3.pagr'!AN33</f>
        <v>0</v>
      </c>
      <c r="N51" s="74">
        <f>'[1]3.pagr'!AO33</f>
        <v>0</v>
      </c>
      <c r="O51" s="75">
        <f>'[1]3.pagr'!AP33</f>
        <v>0</v>
      </c>
      <c r="P51" s="76">
        <f>'[1]3.pagr'!AQ33</f>
        <v>0</v>
      </c>
      <c r="Q51" s="2"/>
    </row>
    <row r="52" spans="1:17" s="69" customFormat="1" ht="12.75" customHeight="1" x14ac:dyDescent="0.3">
      <c r="A52" s="27"/>
      <c r="B52" s="61" t="s">
        <v>75</v>
      </c>
      <c r="C52" s="82" t="s">
        <v>76</v>
      </c>
      <c r="D52" s="82"/>
      <c r="E52" s="82"/>
      <c r="F52" s="82"/>
      <c r="G52" s="77">
        <f>'[1]3.pagr'!AH34</f>
        <v>0</v>
      </c>
      <c r="H52" s="78">
        <f>'[1]3.pagr'!AI34</f>
        <v>0</v>
      </c>
      <c r="I52" s="77">
        <f>'[1]3.pagr'!AJ34</f>
        <v>0</v>
      </c>
      <c r="J52" s="78">
        <f>'[1]3.pagr'!AK34</f>
        <v>0</v>
      </c>
      <c r="K52" s="77">
        <f>'[1]3.pagr'!AL34</f>
        <v>0</v>
      </c>
      <c r="L52" s="78">
        <f>'[1]3.pagr'!AM34</f>
        <v>0</v>
      </c>
      <c r="M52" s="77">
        <f>'[1]3.pagr'!AN34</f>
        <v>0</v>
      </c>
      <c r="N52" s="78">
        <f>'[1]3.pagr'!AO34</f>
        <v>0</v>
      </c>
      <c r="O52" s="79">
        <f>'[1]3.pagr'!AP34</f>
        <v>0</v>
      </c>
      <c r="P52" s="80">
        <f>'[1]3.pagr'!AQ34</f>
        <v>0</v>
      </c>
      <c r="Q52" s="2"/>
    </row>
    <row r="53" spans="1:17" s="69" customFormat="1" ht="15.5" x14ac:dyDescent="0.3">
      <c r="A53" s="27"/>
      <c r="B53" s="70" t="s">
        <v>77</v>
      </c>
      <c r="C53" s="85" t="s">
        <v>78</v>
      </c>
      <c r="D53" s="85"/>
      <c r="E53" s="85"/>
      <c r="F53" s="86"/>
      <c r="G53" s="73">
        <f>'[1]3.pagr'!AH35</f>
        <v>0</v>
      </c>
      <c r="H53" s="74">
        <f>'[1]3.pagr'!AI35</f>
        <v>0</v>
      </c>
      <c r="I53" s="73">
        <f>'[1]3.pagr'!AJ35</f>
        <v>0</v>
      </c>
      <c r="J53" s="74">
        <f>'[1]3.pagr'!AK35</f>
        <v>0</v>
      </c>
      <c r="K53" s="73">
        <f>'[1]3.pagr'!AL35</f>
        <v>0</v>
      </c>
      <c r="L53" s="74">
        <f>'[1]3.pagr'!AM35</f>
        <v>0</v>
      </c>
      <c r="M53" s="73">
        <f>'[1]3.pagr'!AN35</f>
        <v>0</v>
      </c>
      <c r="N53" s="74">
        <f>'[1]3.pagr'!AO35</f>
        <v>0</v>
      </c>
      <c r="O53" s="75">
        <f>'[1]3.pagr'!AP35</f>
        <v>0</v>
      </c>
      <c r="P53" s="76">
        <f>'[1]3.pagr'!AQ35</f>
        <v>0</v>
      </c>
      <c r="Q53" s="2"/>
    </row>
    <row r="54" spans="1:17" s="69" customFormat="1" ht="15.5" x14ac:dyDescent="0.3">
      <c r="A54" s="27"/>
      <c r="B54" s="70" t="s">
        <v>79</v>
      </c>
      <c r="C54" s="85" t="s">
        <v>80</v>
      </c>
      <c r="D54" s="85"/>
      <c r="E54" s="85"/>
      <c r="F54" s="86"/>
      <c r="G54" s="73">
        <f>'[1]3.pagr'!AH36</f>
        <v>0</v>
      </c>
      <c r="H54" s="74">
        <f>'[1]3.pagr'!AI36</f>
        <v>0</v>
      </c>
      <c r="I54" s="73">
        <f>'[1]3.pagr'!AJ36</f>
        <v>0</v>
      </c>
      <c r="J54" s="74">
        <f>'[1]3.pagr'!AK36</f>
        <v>0</v>
      </c>
      <c r="K54" s="73">
        <f>'[1]3.pagr'!AL36</f>
        <v>0</v>
      </c>
      <c r="L54" s="74">
        <f>'[1]3.pagr'!AM36</f>
        <v>0</v>
      </c>
      <c r="M54" s="73">
        <f>'[1]3.pagr'!AN36</f>
        <v>0</v>
      </c>
      <c r="N54" s="74">
        <f>'[1]3.pagr'!AO36</f>
        <v>0</v>
      </c>
      <c r="O54" s="75">
        <f>'[1]3.pagr'!AP36</f>
        <v>0</v>
      </c>
      <c r="P54" s="76">
        <f>'[1]3.pagr'!AQ36</f>
        <v>0</v>
      </c>
      <c r="Q54" s="2"/>
    </row>
    <row r="55" spans="1:17" s="69" customFormat="1" ht="15.5" x14ac:dyDescent="0.3">
      <c r="A55" s="27"/>
      <c r="B55" s="70" t="s">
        <v>81</v>
      </c>
      <c r="C55" s="85" t="s">
        <v>82</v>
      </c>
      <c r="D55" s="85"/>
      <c r="E55" s="85"/>
      <c r="F55" s="86"/>
      <c r="G55" s="73">
        <f>'[1]3.pagr'!AH37</f>
        <v>0</v>
      </c>
      <c r="H55" s="74">
        <f>'[1]3.pagr'!AI37</f>
        <v>0</v>
      </c>
      <c r="I55" s="73">
        <f>'[1]3.pagr'!AJ37</f>
        <v>0</v>
      </c>
      <c r="J55" s="74">
        <f>'[1]3.pagr'!AK37</f>
        <v>0</v>
      </c>
      <c r="K55" s="73">
        <f>'[1]3.pagr'!AL37</f>
        <v>0</v>
      </c>
      <c r="L55" s="74">
        <f>'[1]3.pagr'!AM37</f>
        <v>0</v>
      </c>
      <c r="M55" s="73">
        <f>'[1]3.pagr'!AN37</f>
        <v>0</v>
      </c>
      <c r="N55" s="74">
        <f>'[1]3.pagr'!AO37</f>
        <v>0</v>
      </c>
      <c r="O55" s="75">
        <f>'[1]3.pagr'!AP37</f>
        <v>0</v>
      </c>
      <c r="P55" s="76">
        <f>'[1]3.pagr'!AQ37</f>
        <v>0</v>
      </c>
      <c r="Q55" s="2"/>
    </row>
    <row r="56" spans="1:17" s="69" customFormat="1" x14ac:dyDescent="0.3">
      <c r="A56" s="27"/>
      <c r="B56" s="61" t="s">
        <v>83</v>
      </c>
      <c r="C56" s="82" t="s">
        <v>84</v>
      </c>
      <c r="D56" s="82"/>
      <c r="E56" s="82"/>
      <c r="F56" s="82"/>
      <c r="G56" s="77">
        <f>'[1]3.pagr'!AH38</f>
        <v>0</v>
      </c>
      <c r="H56" s="78">
        <f>'[1]3.pagr'!AI38</f>
        <v>0</v>
      </c>
      <c r="I56" s="77">
        <f>'[1]3.pagr'!AJ38</f>
        <v>0</v>
      </c>
      <c r="J56" s="78">
        <f>'[1]3.pagr'!AK38</f>
        <v>0</v>
      </c>
      <c r="K56" s="77">
        <f>'[1]3.pagr'!AL38</f>
        <v>0</v>
      </c>
      <c r="L56" s="78">
        <f>'[1]3.pagr'!AM38</f>
        <v>0</v>
      </c>
      <c r="M56" s="77">
        <f>'[1]3.pagr'!AN38</f>
        <v>0</v>
      </c>
      <c r="N56" s="78">
        <f>'[1]3.pagr'!AO38</f>
        <v>0</v>
      </c>
      <c r="O56" s="79">
        <f>'[1]3.pagr'!AP38</f>
        <v>0</v>
      </c>
      <c r="P56" s="80">
        <f>'[1]3.pagr'!AQ38</f>
        <v>0</v>
      </c>
    </row>
    <row r="57" spans="1:17" s="69" customFormat="1" x14ac:dyDescent="0.3">
      <c r="A57" s="27"/>
      <c r="B57" s="70" t="s">
        <v>85</v>
      </c>
      <c r="C57" s="85" t="s">
        <v>86</v>
      </c>
      <c r="D57" s="85"/>
      <c r="E57" s="85"/>
      <c r="F57" s="86"/>
      <c r="G57" s="73">
        <f>'[1]3.pagr'!AH39</f>
        <v>0</v>
      </c>
      <c r="H57" s="74">
        <f>'[1]3.pagr'!AI39</f>
        <v>0</v>
      </c>
      <c r="I57" s="73">
        <f>'[1]3.pagr'!AJ39</f>
        <v>0</v>
      </c>
      <c r="J57" s="74">
        <f>'[1]3.pagr'!AK39</f>
        <v>0</v>
      </c>
      <c r="K57" s="73">
        <f>'[1]3.pagr'!AL39</f>
        <v>0</v>
      </c>
      <c r="L57" s="74">
        <f>'[1]3.pagr'!AM39</f>
        <v>0</v>
      </c>
      <c r="M57" s="73">
        <f>'[1]3.pagr'!AN39</f>
        <v>0</v>
      </c>
      <c r="N57" s="74">
        <f>'[1]3.pagr'!AO39</f>
        <v>0</v>
      </c>
      <c r="O57" s="75">
        <f>'[1]3.pagr'!AP39</f>
        <v>0</v>
      </c>
      <c r="P57" s="76">
        <f>'[1]3.pagr'!AQ39</f>
        <v>0</v>
      </c>
      <c r="Q57" s="2"/>
    </row>
    <row r="58" spans="1:17" s="69" customFormat="1" x14ac:dyDescent="0.3">
      <c r="A58" s="27"/>
      <c r="B58" s="70" t="s">
        <v>87</v>
      </c>
      <c r="C58" s="85" t="s">
        <v>88</v>
      </c>
      <c r="D58" s="85"/>
      <c r="E58" s="85"/>
      <c r="F58" s="86"/>
      <c r="G58" s="73">
        <f>'[1]3.pagr'!AH40</f>
        <v>0</v>
      </c>
      <c r="H58" s="74">
        <f>'[1]3.pagr'!AI40</f>
        <v>0</v>
      </c>
      <c r="I58" s="73">
        <f>'[1]3.pagr'!AJ40</f>
        <v>0</v>
      </c>
      <c r="J58" s="74">
        <f>'[1]3.pagr'!AK40</f>
        <v>0</v>
      </c>
      <c r="K58" s="73">
        <f>'[1]3.pagr'!AL40</f>
        <v>0</v>
      </c>
      <c r="L58" s="74">
        <f>'[1]3.pagr'!AM40</f>
        <v>0</v>
      </c>
      <c r="M58" s="73">
        <f>'[1]3.pagr'!AN40</f>
        <v>0</v>
      </c>
      <c r="N58" s="74">
        <f>'[1]3.pagr'!AO40</f>
        <v>0</v>
      </c>
      <c r="O58" s="75">
        <f>'[1]3.pagr'!AP40</f>
        <v>0</v>
      </c>
      <c r="P58" s="76">
        <f>'[1]3.pagr'!AQ40</f>
        <v>0</v>
      </c>
      <c r="Q58" s="2"/>
    </row>
    <row r="59" spans="1:17" s="69" customFormat="1" x14ac:dyDescent="0.3">
      <c r="A59" s="27"/>
      <c r="B59" s="61" t="s">
        <v>89</v>
      </c>
      <c r="C59" s="82" t="s">
        <v>90</v>
      </c>
      <c r="D59" s="82"/>
      <c r="E59" s="82"/>
      <c r="F59" s="83"/>
      <c r="G59" s="77">
        <f>'[1]3.pagr'!AH41</f>
        <v>0</v>
      </c>
      <c r="H59" s="78">
        <f>'[1]3.pagr'!AI41</f>
        <v>0</v>
      </c>
      <c r="I59" s="77">
        <f>'[1]3.pagr'!AJ41</f>
        <v>0</v>
      </c>
      <c r="J59" s="78">
        <f>'[1]3.pagr'!AK41</f>
        <v>0</v>
      </c>
      <c r="K59" s="77">
        <f>'[1]3.pagr'!AL41</f>
        <v>0</v>
      </c>
      <c r="L59" s="78">
        <f>'[1]3.pagr'!AM41</f>
        <v>0</v>
      </c>
      <c r="M59" s="77">
        <f>'[1]3.pagr'!AN41</f>
        <v>0</v>
      </c>
      <c r="N59" s="78">
        <f>'[1]3.pagr'!AO41</f>
        <v>0</v>
      </c>
      <c r="O59" s="79">
        <f>'[1]3.pagr'!AP41</f>
        <v>0</v>
      </c>
      <c r="P59" s="80">
        <f>'[1]3.pagr'!AQ41</f>
        <v>0</v>
      </c>
    </row>
    <row r="60" spans="1:17" s="69" customFormat="1" x14ac:dyDescent="0.3">
      <c r="A60" s="27"/>
      <c r="B60" s="70" t="s">
        <v>91</v>
      </c>
      <c r="C60" s="85" t="s">
        <v>92</v>
      </c>
      <c r="D60" s="85"/>
      <c r="E60" s="85"/>
      <c r="F60" s="86"/>
      <c r="G60" s="73">
        <f>'[1]3.pagr'!AH42</f>
        <v>0</v>
      </c>
      <c r="H60" s="74">
        <f>'[1]3.pagr'!AI42</f>
        <v>0</v>
      </c>
      <c r="I60" s="73">
        <f>'[1]3.pagr'!AJ42</f>
        <v>0</v>
      </c>
      <c r="J60" s="74">
        <f>'[1]3.pagr'!AK42</f>
        <v>0</v>
      </c>
      <c r="K60" s="73">
        <f>'[1]3.pagr'!AL42</f>
        <v>0</v>
      </c>
      <c r="L60" s="74">
        <f>'[1]3.pagr'!AM42</f>
        <v>0</v>
      </c>
      <c r="M60" s="73">
        <f>'[1]3.pagr'!AN42</f>
        <v>0</v>
      </c>
      <c r="N60" s="74">
        <f>'[1]3.pagr'!AO42</f>
        <v>0</v>
      </c>
      <c r="O60" s="75">
        <f>'[1]3.pagr'!AP42</f>
        <v>0</v>
      </c>
      <c r="P60" s="76">
        <f>'[1]3.pagr'!AQ42</f>
        <v>0</v>
      </c>
    </row>
    <row r="61" spans="1:17" s="69" customFormat="1" x14ac:dyDescent="0.3">
      <c r="A61" s="27"/>
      <c r="B61" s="70" t="s">
        <v>93</v>
      </c>
      <c r="C61" s="85" t="s">
        <v>94</v>
      </c>
      <c r="D61" s="85"/>
      <c r="E61" s="85"/>
      <c r="F61" s="86"/>
      <c r="G61" s="73">
        <f>'[1]3.pagr'!AH43</f>
        <v>0</v>
      </c>
      <c r="H61" s="74">
        <f>'[1]3.pagr'!AI43</f>
        <v>0</v>
      </c>
      <c r="I61" s="73">
        <f>'[1]3.pagr'!AJ43</f>
        <v>0</v>
      </c>
      <c r="J61" s="74">
        <f>'[1]3.pagr'!AK43</f>
        <v>0</v>
      </c>
      <c r="K61" s="73">
        <f>'[1]3.pagr'!AL43</f>
        <v>0</v>
      </c>
      <c r="L61" s="74">
        <f>'[1]3.pagr'!AM43</f>
        <v>0</v>
      </c>
      <c r="M61" s="73">
        <f>'[1]3.pagr'!AN43</f>
        <v>0</v>
      </c>
      <c r="N61" s="74">
        <f>'[1]3.pagr'!AO43</f>
        <v>0</v>
      </c>
      <c r="O61" s="75">
        <f>'[1]3.pagr'!AP43</f>
        <v>0</v>
      </c>
      <c r="P61" s="76">
        <f>'[1]3.pagr'!AQ43</f>
        <v>0</v>
      </c>
    </row>
    <row r="62" spans="1:17" s="69" customFormat="1" x14ac:dyDescent="0.3">
      <c r="A62" s="27"/>
      <c r="B62" s="70" t="s">
        <v>95</v>
      </c>
      <c r="C62" s="85" t="s">
        <v>96</v>
      </c>
      <c r="D62" s="85"/>
      <c r="E62" s="85"/>
      <c r="F62" s="86"/>
      <c r="G62" s="73">
        <f>'[1]3.pagr'!AH44</f>
        <v>0</v>
      </c>
      <c r="H62" s="74">
        <f>'[1]3.pagr'!AI44</f>
        <v>0</v>
      </c>
      <c r="I62" s="73">
        <f>'[1]3.pagr'!AJ44</f>
        <v>0</v>
      </c>
      <c r="J62" s="74">
        <f>'[1]3.pagr'!AK44</f>
        <v>0</v>
      </c>
      <c r="K62" s="73">
        <f>'[1]3.pagr'!AL44</f>
        <v>0</v>
      </c>
      <c r="L62" s="74">
        <f>'[1]3.pagr'!AM44</f>
        <v>0</v>
      </c>
      <c r="M62" s="73">
        <f>'[1]3.pagr'!AN44</f>
        <v>0</v>
      </c>
      <c r="N62" s="74">
        <f>'[1]3.pagr'!AO44</f>
        <v>0</v>
      </c>
      <c r="O62" s="75">
        <f>'[1]3.pagr'!AP44</f>
        <v>0</v>
      </c>
      <c r="P62" s="76">
        <f>'[1]3.pagr'!AQ44</f>
        <v>0</v>
      </c>
    </row>
    <row r="63" spans="1:17" s="69" customFormat="1" x14ac:dyDescent="0.3">
      <c r="A63" s="27"/>
      <c r="B63" s="70" t="s">
        <v>97</v>
      </c>
      <c r="C63" s="85" t="s">
        <v>98</v>
      </c>
      <c r="D63" s="85"/>
      <c r="E63" s="85"/>
      <c r="F63" s="86"/>
      <c r="G63" s="73">
        <f>'[1]3.pagr'!AH45</f>
        <v>0</v>
      </c>
      <c r="H63" s="74">
        <f>'[1]3.pagr'!AI45</f>
        <v>0</v>
      </c>
      <c r="I63" s="73">
        <f>'[1]3.pagr'!AJ45</f>
        <v>0</v>
      </c>
      <c r="J63" s="74">
        <f>'[1]3.pagr'!AK45</f>
        <v>0</v>
      </c>
      <c r="K63" s="73">
        <f>'[1]3.pagr'!AL45</f>
        <v>0</v>
      </c>
      <c r="L63" s="74">
        <f>'[1]3.pagr'!AM45</f>
        <v>0</v>
      </c>
      <c r="M63" s="73">
        <f>'[1]3.pagr'!AN45</f>
        <v>0</v>
      </c>
      <c r="N63" s="74">
        <f>'[1]3.pagr'!AO45</f>
        <v>0</v>
      </c>
      <c r="O63" s="75">
        <f>'[1]3.pagr'!AP45</f>
        <v>0</v>
      </c>
      <c r="P63" s="76">
        <f>'[1]3.pagr'!AQ45</f>
        <v>0</v>
      </c>
    </row>
    <row r="64" spans="1:17" s="69" customFormat="1" x14ac:dyDescent="0.3">
      <c r="A64" s="27"/>
      <c r="B64" s="70" t="s">
        <v>99</v>
      </c>
      <c r="C64" s="85" t="s">
        <v>100</v>
      </c>
      <c r="D64" s="85"/>
      <c r="E64" s="85"/>
      <c r="F64" s="86"/>
      <c r="G64" s="73">
        <f>'[1]3.pagr'!AH46</f>
        <v>0</v>
      </c>
      <c r="H64" s="74">
        <f>'[1]3.pagr'!AI46</f>
        <v>0</v>
      </c>
      <c r="I64" s="73">
        <f>'[1]3.pagr'!AJ46</f>
        <v>0</v>
      </c>
      <c r="J64" s="74">
        <f>'[1]3.pagr'!AK46</f>
        <v>0</v>
      </c>
      <c r="K64" s="73">
        <f>'[1]3.pagr'!AL46</f>
        <v>171382.59450288332</v>
      </c>
      <c r="L64" s="74">
        <f>'[1]3.pagr'!AM46</f>
        <v>7.0471370033091266E-3</v>
      </c>
      <c r="M64" s="73">
        <f>'[1]3.pagr'!AN46</f>
        <v>0</v>
      </c>
      <c r="N64" s="74">
        <f>'[1]3.pagr'!AO46</f>
        <v>0</v>
      </c>
      <c r="O64" s="75">
        <f>'[1]3.pagr'!AP46</f>
        <v>171382.59450288332</v>
      </c>
      <c r="P64" s="76">
        <f>'[1]3.pagr'!AQ46</f>
        <v>5.2264769040711353E-4</v>
      </c>
    </row>
    <row r="65" spans="1:17" s="69" customFormat="1" x14ac:dyDescent="0.3">
      <c r="A65" s="27"/>
      <c r="B65" s="70" t="s">
        <v>101</v>
      </c>
      <c r="C65" s="85" t="s">
        <v>102</v>
      </c>
      <c r="D65" s="85"/>
      <c r="E65" s="85"/>
      <c r="F65" s="86"/>
      <c r="G65" s="73">
        <f>'[1]3.pagr'!AH47</f>
        <v>18931.437797312326</v>
      </c>
      <c r="H65" s="74">
        <f>'[1]3.pagr'!AI47</f>
        <v>6.2386959502336371E-5</v>
      </c>
      <c r="I65" s="73">
        <f>'[1]3.pagr'!AJ47</f>
        <v>0</v>
      </c>
      <c r="J65" s="74">
        <f>'[1]3.pagr'!AK47</f>
        <v>0</v>
      </c>
      <c r="K65" s="73">
        <f>'[1]3.pagr'!AL47</f>
        <v>0</v>
      </c>
      <c r="L65" s="74">
        <f>'[1]3.pagr'!AM47</f>
        <v>0</v>
      </c>
      <c r="M65" s="73">
        <f>'[1]3.pagr'!AN47</f>
        <v>0</v>
      </c>
      <c r="N65" s="74">
        <f>'[1]3.pagr'!AO47</f>
        <v>0</v>
      </c>
      <c r="O65" s="75">
        <f>'[1]3.pagr'!AP47</f>
        <v>18931.437797312326</v>
      </c>
      <c r="P65" s="76">
        <f>'[1]3.pagr'!AQ47</f>
        <v>5.7733238719785846E-5</v>
      </c>
    </row>
    <row r="66" spans="1:17" s="69" customFormat="1" x14ac:dyDescent="0.3">
      <c r="A66" s="27"/>
      <c r="B66" s="70" t="s">
        <v>103</v>
      </c>
      <c r="C66" s="85" t="s">
        <v>104</v>
      </c>
      <c r="D66" s="85"/>
      <c r="E66" s="85"/>
      <c r="F66" s="86"/>
      <c r="G66" s="73">
        <f>'[1]3.pagr'!AH48</f>
        <v>88218.870854263208</v>
      </c>
      <c r="H66" s="74">
        <f>'[1]3.pagr'!AI48</f>
        <v>2.9071786212181498E-4</v>
      </c>
      <c r="I66" s="73">
        <f>'[1]3.pagr'!AJ48</f>
        <v>0</v>
      </c>
      <c r="J66" s="74">
        <f>'[1]3.pagr'!AK48</f>
        <v>0</v>
      </c>
      <c r="K66" s="73">
        <f>'[1]3.pagr'!AL48</f>
        <v>0</v>
      </c>
      <c r="L66" s="74">
        <f>'[1]3.pagr'!AM48</f>
        <v>0</v>
      </c>
      <c r="M66" s="73">
        <f>'[1]3.pagr'!AN48</f>
        <v>0</v>
      </c>
      <c r="N66" s="74">
        <f>'[1]3.pagr'!AO48</f>
        <v>0</v>
      </c>
      <c r="O66" s="75">
        <f>'[1]3.pagr'!AP48</f>
        <v>88218.870854263208</v>
      </c>
      <c r="P66" s="76">
        <f>'[1]3.pagr'!AQ48</f>
        <v>2.6903192378458472E-4</v>
      </c>
    </row>
    <row r="67" spans="1:17" s="69" customFormat="1" x14ac:dyDescent="0.3">
      <c r="A67" s="27"/>
      <c r="B67" s="70" t="s">
        <v>105</v>
      </c>
      <c r="C67" s="85" t="s">
        <v>106</v>
      </c>
      <c r="D67" s="85"/>
      <c r="E67" s="85"/>
      <c r="F67" s="86"/>
      <c r="G67" s="73">
        <f>'[1]3.pagr'!AH49</f>
        <v>2058603.1243672131</v>
      </c>
      <c r="H67" s="74">
        <f>'[1]3.pagr'!AI49</f>
        <v>6.7839532911501046E-3</v>
      </c>
      <c r="I67" s="73">
        <f>'[1]3.pagr'!AJ49</f>
        <v>0</v>
      </c>
      <c r="J67" s="74">
        <f>'[1]3.pagr'!AK49</f>
        <v>0</v>
      </c>
      <c r="K67" s="73">
        <f>'[1]3.pagr'!AL49</f>
        <v>26070.386889438094</v>
      </c>
      <c r="L67" s="74">
        <f>'[1]3.pagr'!AM49</f>
        <v>1.0719967723213186E-3</v>
      </c>
      <c r="M67" s="73">
        <f>'[1]3.pagr'!AN49</f>
        <v>0</v>
      </c>
      <c r="N67" s="74">
        <f>'[1]3.pagr'!AO49</f>
        <v>0</v>
      </c>
      <c r="O67" s="75">
        <f>'[1]3.pagr'!AP49</f>
        <v>2084673.5112566513</v>
      </c>
      <c r="P67" s="76">
        <f>'[1]3.pagr'!AQ49</f>
        <v>6.3574121927115895E-3</v>
      </c>
    </row>
    <row r="68" spans="1:17" s="69" customFormat="1" x14ac:dyDescent="0.3">
      <c r="A68" s="27"/>
      <c r="B68" s="70" t="s">
        <v>107</v>
      </c>
      <c r="C68" s="85" t="s">
        <v>108</v>
      </c>
      <c r="D68" s="85"/>
      <c r="E68" s="85"/>
      <c r="F68" s="86"/>
      <c r="G68" s="73">
        <f>'[1]3.pagr'!AH50</f>
        <v>0</v>
      </c>
      <c r="H68" s="74">
        <f>'[1]3.pagr'!AI50</f>
        <v>0</v>
      </c>
      <c r="I68" s="73">
        <f>'[1]3.pagr'!AJ50</f>
        <v>0</v>
      </c>
      <c r="J68" s="74">
        <f>'[1]3.pagr'!AK50</f>
        <v>0</v>
      </c>
      <c r="K68" s="73">
        <f>'[1]3.pagr'!AL50</f>
        <v>0</v>
      </c>
      <c r="L68" s="74">
        <f>'[1]3.pagr'!AM50</f>
        <v>0</v>
      </c>
      <c r="M68" s="73">
        <f>'[1]3.pagr'!AN50</f>
        <v>0</v>
      </c>
      <c r="N68" s="74">
        <f>'[1]3.pagr'!AO50</f>
        <v>0</v>
      </c>
      <c r="O68" s="75">
        <f>'[1]3.pagr'!AP50</f>
        <v>0</v>
      </c>
      <c r="P68" s="76">
        <f>'[1]3.pagr'!AQ50</f>
        <v>0</v>
      </c>
    </row>
    <row r="69" spans="1:17" s="69" customFormat="1" x14ac:dyDescent="0.3">
      <c r="A69" s="27"/>
      <c r="B69" s="70" t="s">
        <v>109</v>
      </c>
      <c r="C69" s="84" t="s">
        <v>110</v>
      </c>
      <c r="D69" s="85"/>
      <c r="E69" s="85"/>
      <c r="F69" s="86"/>
      <c r="G69" s="73">
        <f>'[1]3.pagr'!AH51</f>
        <v>30408.008233892837</v>
      </c>
      <c r="H69" s="74">
        <f>'[1]3.pagr'!AI51</f>
        <v>1.0020703121153889E-4</v>
      </c>
      <c r="I69" s="73">
        <f>'[1]3.pagr'!AJ51</f>
        <v>0</v>
      </c>
      <c r="J69" s="74">
        <f>'[1]3.pagr'!AK51</f>
        <v>0</v>
      </c>
      <c r="K69" s="73">
        <f>'[1]3.pagr'!AL51</f>
        <v>0</v>
      </c>
      <c r="L69" s="74">
        <f>'[1]3.pagr'!AM51</f>
        <v>0</v>
      </c>
      <c r="M69" s="73">
        <f>'[1]3.pagr'!AN51</f>
        <v>0</v>
      </c>
      <c r="N69" s="74">
        <f>'[1]3.pagr'!AO51</f>
        <v>0</v>
      </c>
      <c r="O69" s="75">
        <f>'[1]3.pagr'!AP51</f>
        <v>30408.008233892837</v>
      </c>
      <c r="P69" s="76">
        <f>'[1]3.pagr'!AQ51</f>
        <v>9.2732143071023513E-5</v>
      </c>
    </row>
    <row r="70" spans="1:17" s="69" customFormat="1" x14ac:dyDescent="0.3">
      <c r="A70" s="27"/>
      <c r="B70" s="70" t="s">
        <v>111</v>
      </c>
      <c r="C70" s="84" t="s">
        <v>112</v>
      </c>
      <c r="D70" s="85"/>
      <c r="E70" s="85"/>
      <c r="F70" s="86"/>
      <c r="G70" s="73">
        <f>'[1]3.pagr'!AH52</f>
        <v>0</v>
      </c>
      <c r="H70" s="74">
        <f>'[1]3.pagr'!AI52</f>
        <v>0</v>
      </c>
      <c r="I70" s="73">
        <f>'[1]3.pagr'!AJ52</f>
        <v>0</v>
      </c>
      <c r="J70" s="74">
        <f>'[1]3.pagr'!AK52</f>
        <v>0</v>
      </c>
      <c r="K70" s="73">
        <f>'[1]3.pagr'!AL52</f>
        <v>0</v>
      </c>
      <c r="L70" s="74">
        <f>'[1]3.pagr'!AM52</f>
        <v>0</v>
      </c>
      <c r="M70" s="73">
        <f>'[1]3.pagr'!AN52</f>
        <v>0</v>
      </c>
      <c r="N70" s="74">
        <f>'[1]3.pagr'!AO52</f>
        <v>0</v>
      </c>
      <c r="O70" s="75">
        <f>'[1]3.pagr'!AP52</f>
        <v>0</v>
      </c>
      <c r="P70" s="76">
        <f>'[1]3.pagr'!AQ52</f>
        <v>0</v>
      </c>
    </row>
    <row r="71" spans="1:17" s="69" customFormat="1" x14ac:dyDescent="0.3">
      <c r="A71" s="27"/>
      <c r="B71" s="70" t="s">
        <v>113</v>
      </c>
      <c r="C71" s="84" t="s">
        <v>114</v>
      </c>
      <c r="D71" s="85"/>
      <c r="E71" s="85"/>
      <c r="F71" s="86"/>
      <c r="G71" s="73">
        <f>'[1]3.pagr'!AH53</f>
        <v>508034.47800570243</v>
      </c>
      <c r="H71" s="74">
        <f>'[1]3.pagr'!AI53</f>
        <v>1.6741848529662135E-3</v>
      </c>
      <c r="I71" s="73">
        <f>'[1]3.pagr'!AJ53</f>
        <v>0</v>
      </c>
      <c r="J71" s="74">
        <f>'[1]3.pagr'!AK53</f>
        <v>0</v>
      </c>
      <c r="K71" s="73">
        <f>'[1]3.pagr'!AL53</f>
        <v>0</v>
      </c>
      <c r="L71" s="74">
        <f>'[1]3.pagr'!AM53</f>
        <v>0</v>
      </c>
      <c r="M71" s="73">
        <f>'[1]3.pagr'!AN53</f>
        <v>0</v>
      </c>
      <c r="N71" s="74">
        <f>'[1]3.pagr'!AO53</f>
        <v>0</v>
      </c>
      <c r="O71" s="75">
        <f>'[1]3.pagr'!AP53</f>
        <v>508034.47800570243</v>
      </c>
      <c r="P71" s="76">
        <f>'[1]3.pagr'!AQ53</f>
        <v>1.5492999586512665E-3</v>
      </c>
    </row>
    <row r="72" spans="1:17" s="69" customFormat="1" x14ac:dyDescent="0.3">
      <c r="A72" s="27"/>
      <c r="B72" s="70" t="s">
        <v>115</v>
      </c>
      <c r="C72" s="85" t="s">
        <v>116</v>
      </c>
      <c r="D72" s="85"/>
      <c r="E72" s="85"/>
      <c r="F72" s="86"/>
      <c r="G72" s="73">
        <f>'[1]3.pagr'!AH54</f>
        <v>375573.84143798263</v>
      </c>
      <c r="H72" s="74">
        <f>'[1]3.pagr'!AI54</f>
        <v>1.2376719764652414E-3</v>
      </c>
      <c r="I72" s="73">
        <f>'[1]3.pagr'!AJ54</f>
        <v>0</v>
      </c>
      <c r="J72" s="74">
        <f>'[1]3.pagr'!AK54</f>
        <v>0</v>
      </c>
      <c r="K72" s="73">
        <f>'[1]3.pagr'!AL54</f>
        <v>129869.63291967871</v>
      </c>
      <c r="L72" s="74">
        <f>'[1]3.pagr'!AM54</f>
        <v>5.3401519472214753E-3</v>
      </c>
      <c r="M72" s="73">
        <f>'[1]3.pagr'!AN54</f>
        <v>0</v>
      </c>
      <c r="N72" s="74">
        <f>'[1]3.pagr'!AO54</f>
        <v>0</v>
      </c>
      <c r="O72" s="75">
        <f>'[1]3.pagr'!AP54</f>
        <v>505443.47435766133</v>
      </c>
      <c r="P72" s="76">
        <f>'[1]3.pagr'!AQ54</f>
        <v>1.5413984440522312E-3</v>
      </c>
    </row>
    <row r="73" spans="1:17" s="69" customFormat="1" x14ac:dyDescent="0.3">
      <c r="A73" s="27"/>
      <c r="B73" s="70" t="s">
        <v>117</v>
      </c>
      <c r="C73" s="85" t="s">
        <v>118</v>
      </c>
      <c r="D73" s="85"/>
      <c r="E73" s="85"/>
      <c r="F73" s="86"/>
      <c r="G73" s="73">
        <f>'[1]3.pagr'!AH55</f>
        <v>292546.32890293223</v>
      </c>
      <c r="H73" s="74">
        <f>'[1]3.pagr'!AI55</f>
        <v>9.6406179864561015E-4</v>
      </c>
      <c r="I73" s="73">
        <f>'[1]3.pagr'!AJ55</f>
        <v>0</v>
      </c>
      <c r="J73" s="74">
        <f>'[1]3.pagr'!AK55</f>
        <v>0</v>
      </c>
      <c r="K73" s="73">
        <f>'[1]3.pagr'!AL55</f>
        <v>15831.334680645663</v>
      </c>
      <c r="L73" s="74">
        <f>'[1]3.pagr'!AM55</f>
        <v>6.5097383292252674E-4</v>
      </c>
      <c r="M73" s="73">
        <f>'[1]3.pagr'!AN55</f>
        <v>0</v>
      </c>
      <c r="N73" s="74">
        <f>'[1]3.pagr'!AO55</f>
        <v>0</v>
      </c>
      <c r="O73" s="75">
        <f>'[1]3.pagr'!AP55</f>
        <v>308377.6635835779</v>
      </c>
      <c r="P73" s="76">
        <f>'[1]3.pagr'!AQ55</f>
        <v>9.4042731767832633E-4</v>
      </c>
    </row>
    <row r="74" spans="1:17" s="69" customFormat="1" x14ac:dyDescent="0.3">
      <c r="A74" s="27"/>
      <c r="B74" s="70" t="s">
        <v>119</v>
      </c>
      <c r="C74" s="85" t="s">
        <v>120</v>
      </c>
      <c r="D74" s="85"/>
      <c r="E74" s="85"/>
      <c r="F74" s="86"/>
      <c r="G74" s="73">
        <f>'[1]3.pagr'!AH56</f>
        <v>3123143.8942815196</v>
      </c>
      <c r="H74" s="74">
        <f>'[1]3.pagr'!AI56</f>
        <v>1.0292057779159909E-2</v>
      </c>
      <c r="I74" s="73">
        <f>'[1]3.pagr'!AJ56</f>
        <v>0</v>
      </c>
      <c r="J74" s="74">
        <f>'[1]3.pagr'!AK56</f>
        <v>0</v>
      </c>
      <c r="K74" s="73">
        <f>'[1]3.pagr'!AL56</f>
        <v>168436.37929785065</v>
      </c>
      <c r="L74" s="74">
        <f>'[1]3.pagr'!AM56</f>
        <v>6.9259906158867538E-3</v>
      </c>
      <c r="M74" s="73">
        <f>'[1]3.pagr'!AN56</f>
        <v>0</v>
      </c>
      <c r="N74" s="74">
        <f>'[1]3.pagr'!AO56</f>
        <v>0</v>
      </c>
      <c r="O74" s="75">
        <f>'[1]3.pagr'!AP56</f>
        <v>3291580.2735793702</v>
      </c>
      <c r="P74" s="76">
        <f>'[1]3.pagr'!AQ56</f>
        <v>1.0037990338318342E-2</v>
      </c>
    </row>
    <row r="75" spans="1:17" s="69" customFormat="1" x14ac:dyDescent="0.3">
      <c r="A75" s="27"/>
      <c r="B75" s="70" t="s">
        <v>121</v>
      </c>
      <c r="C75" s="85" t="s">
        <v>122</v>
      </c>
      <c r="D75" s="85"/>
      <c r="E75" s="85"/>
      <c r="F75" s="86"/>
      <c r="G75" s="73">
        <f>'[1]3.pagr'!AH57</f>
        <v>0</v>
      </c>
      <c r="H75" s="74">
        <f>'[1]3.pagr'!AI57</f>
        <v>0</v>
      </c>
      <c r="I75" s="73">
        <f>'[1]3.pagr'!AJ57</f>
        <v>0</v>
      </c>
      <c r="J75" s="74">
        <f>'[1]3.pagr'!AK57</f>
        <v>0</v>
      </c>
      <c r="K75" s="73">
        <f>'[1]3.pagr'!AL57</f>
        <v>0</v>
      </c>
      <c r="L75" s="74">
        <f>'[1]3.pagr'!AM57</f>
        <v>0</v>
      </c>
      <c r="M75" s="73">
        <f>'[1]3.pagr'!AN57</f>
        <v>0</v>
      </c>
      <c r="N75" s="74">
        <f>'[1]3.pagr'!AO57</f>
        <v>0</v>
      </c>
      <c r="O75" s="75">
        <f>'[1]3.pagr'!AP57</f>
        <v>0</v>
      </c>
      <c r="P75" s="76">
        <f>'[1]3.pagr'!AQ57</f>
        <v>0</v>
      </c>
    </row>
    <row r="76" spans="1:17" s="69" customFormat="1" x14ac:dyDescent="0.3">
      <c r="A76" s="27"/>
      <c r="B76" s="70" t="s">
        <v>123</v>
      </c>
      <c r="C76" s="85" t="s">
        <v>124</v>
      </c>
      <c r="D76" s="85"/>
      <c r="E76" s="85"/>
      <c r="F76" s="86"/>
      <c r="G76" s="73">
        <f>'[1]3.pagr'!AH58</f>
        <v>0</v>
      </c>
      <c r="H76" s="74">
        <f>'[1]3.pagr'!AI58</f>
        <v>0</v>
      </c>
      <c r="I76" s="73">
        <f>'[1]3.pagr'!AJ58</f>
        <v>0</v>
      </c>
      <c r="J76" s="74">
        <f>'[1]3.pagr'!AK58</f>
        <v>0</v>
      </c>
      <c r="K76" s="73">
        <f>'[1]3.pagr'!AL58</f>
        <v>0</v>
      </c>
      <c r="L76" s="74">
        <f>'[1]3.pagr'!AM58</f>
        <v>0</v>
      </c>
      <c r="M76" s="73">
        <f>'[1]3.pagr'!AN58</f>
        <v>0</v>
      </c>
      <c r="N76" s="74">
        <f>'[1]3.pagr'!AO58</f>
        <v>0</v>
      </c>
      <c r="O76" s="75">
        <f>'[1]3.pagr'!AP58</f>
        <v>0</v>
      </c>
      <c r="P76" s="76">
        <f>'[1]3.pagr'!AQ58</f>
        <v>0</v>
      </c>
    </row>
    <row r="77" spans="1:17" s="69" customFormat="1" x14ac:dyDescent="0.3">
      <c r="A77" s="27"/>
      <c r="B77" s="70" t="s">
        <v>125</v>
      </c>
      <c r="C77" s="85" t="s">
        <v>126</v>
      </c>
      <c r="D77" s="85"/>
      <c r="E77" s="85"/>
      <c r="F77" s="86"/>
      <c r="G77" s="73">
        <f>'[1]3.pagr'!AH59</f>
        <v>863461.76580402325</v>
      </c>
      <c r="H77" s="74">
        <f>'[1]3.pagr'!AI59</f>
        <v>2.8454655579661856E-3</v>
      </c>
      <c r="I77" s="73">
        <f>'[1]3.pagr'!AJ59</f>
        <v>0</v>
      </c>
      <c r="J77" s="74">
        <f>'[1]3.pagr'!AK59</f>
        <v>0</v>
      </c>
      <c r="K77" s="73">
        <f>'[1]3.pagr'!AL59</f>
        <v>496.4767724745135</v>
      </c>
      <c r="L77" s="74">
        <f>'[1]3.pagr'!AM59</f>
        <v>2.0414790922830659E-5</v>
      </c>
      <c r="M77" s="73">
        <f>'[1]3.pagr'!AN59</f>
        <v>0</v>
      </c>
      <c r="N77" s="74">
        <f>'[1]3.pagr'!AO59</f>
        <v>0</v>
      </c>
      <c r="O77" s="75">
        <f>'[1]3.pagr'!AP59</f>
        <v>863958.24257649772</v>
      </c>
      <c r="P77" s="76">
        <f>'[1]3.pagr'!AQ59</f>
        <v>2.6347236800829186E-3</v>
      </c>
    </row>
    <row r="78" spans="1:17" x14ac:dyDescent="0.3">
      <c r="A78" s="27"/>
      <c r="B78" s="70" t="s">
        <v>127</v>
      </c>
      <c r="C78" s="85" t="s">
        <v>128</v>
      </c>
      <c r="D78" s="85"/>
      <c r="E78" s="85"/>
      <c r="F78" s="86"/>
      <c r="G78" s="73">
        <f>'[1]3.pagr'!AH60</f>
        <v>0</v>
      </c>
      <c r="H78" s="74">
        <f>'[1]3.pagr'!AI60</f>
        <v>0</v>
      </c>
      <c r="I78" s="73">
        <f>'[1]3.pagr'!AJ60</f>
        <v>0</v>
      </c>
      <c r="J78" s="74">
        <f>'[1]3.pagr'!AK60</f>
        <v>0</v>
      </c>
      <c r="K78" s="73">
        <f>'[1]3.pagr'!AL60</f>
        <v>0</v>
      </c>
      <c r="L78" s="74">
        <f>'[1]3.pagr'!AM60</f>
        <v>0</v>
      </c>
      <c r="M78" s="73">
        <f>'[1]3.pagr'!AN60</f>
        <v>0</v>
      </c>
      <c r="N78" s="74">
        <f>'[1]3.pagr'!AO60</f>
        <v>0</v>
      </c>
      <c r="O78" s="75">
        <f>'[1]3.pagr'!AP60</f>
        <v>0</v>
      </c>
      <c r="P78" s="76">
        <f>'[1]3.pagr'!AQ60</f>
        <v>0</v>
      </c>
      <c r="Q78" s="69"/>
    </row>
    <row r="79" spans="1:17" x14ac:dyDescent="0.3">
      <c r="A79" s="27"/>
      <c r="B79" s="70" t="s">
        <v>129</v>
      </c>
      <c r="C79" s="85" t="s">
        <v>130</v>
      </c>
      <c r="D79" s="85"/>
      <c r="E79" s="85"/>
      <c r="F79" s="86"/>
      <c r="G79" s="73">
        <f>'[1]3.pagr'!AH61</f>
        <v>9482245.9581898768</v>
      </c>
      <c r="H79" s="74">
        <f>'[1]3.pagr'!AI61</f>
        <v>3.1247943284517399E-2</v>
      </c>
      <c r="I79" s="73">
        <f>'[1]3.pagr'!AJ61</f>
        <v>0</v>
      </c>
      <c r="J79" s="74">
        <f>'[1]3.pagr'!AK61</f>
        <v>0</v>
      </c>
      <c r="K79" s="73">
        <f>'[1]3.pagr'!AL61</f>
        <v>16737.657360210076</v>
      </c>
      <c r="L79" s="74">
        <f>'[1]3.pagr'!AM61</f>
        <v>6.8824121185690975E-4</v>
      </c>
      <c r="M79" s="73">
        <f>'[1]3.pagr'!AN61</f>
        <v>0</v>
      </c>
      <c r="N79" s="74">
        <f>'[1]3.pagr'!AO61</f>
        <v>0</v>
      </c>
      <c r="O79" s="75">
        <f>'[1]3.pagr'!AP61</f>
        <v>9498983.6155500859</v>
      </c>
      <c r="P79" s="76">
        <f>'[1]3.pagr'!AQ61</f>
        <v>2.8968063310529129E-2</v>
      </c>
      <c r="Q79" s="69"/>
    </row>
    <row r="80" spans="1:17" x14ac:dyDescent="0.3">
      <c r="A80" s="27"/>
      <c r="B80" s="70" t="s">
        <v>131</v>
      </c>
      <c r="C80" s="85" t="s">
        <v>132</v>
      </c>
      <c r="D80" s="85"/>
      <c r="E80" s="85"/>
      <c r="F80" s="86"/>
      <c r="G80" s="73">
        <f>'[1]3.pagr'!AH62</f>
        <v>0</v>
      </c>
      <c r="H80" s="74">
        <f>'[1]3.pagr'!AI62</f>
        <v>0</v>
      </c>
      <c r="I80" s="73">
        <f>'[1]3.pagr'!AJ62</f>
        <v>0</v>
      </c>
      <c r="J80" s="74">
        <f>'[1]3.pagr'!AK62</f>
        <v>0</v>
      </c>
      <c r="K80" s="73">
        <f>'[1]3.pagr'!AL62</f>
        <v>0</v>
      </c>
      <c r="L80" s="74">
        <f>'[1]3.pagr'!AM62</f>
        <v>0</v>
      </c>
      <c r="M80" s="73">
        <f>'[1]3.pagr'!AN62</f>
        <v>0</v>
      </c>
      <c r="N80" s="74">
        <f>'[1]3.pagr'!AO62</f>
        <v>0</v>
      </c>
      <c r="O80" s="75">
        <f>'[1]3.pagr'!AP62</f>
        <v>0</v>
      </c>
      <c r="P80" s="76">
        <f>'[1]3.pagr'!AQ62</f>
        <v>0</v>
      </c>
      <c r="Q80" s="69"/>
    </row>
    <row r="81" spans="1:17" x14ac:dyDescent="0.3">
      <c r="A81" s="27"/>
      <c r="B81" s="70" t="s">
        <v>133</v>
      </c>
      <c r="C81" s="85" t="s">
        <v>134</v>
      </c>
      <c r="D81" s="85"/>
      <c r="E81" s="85"/>
      <c r="F81" s="86"/>
      <c r="G81" s="73">
        <f>'[1]3.pagr'!AH63</f>
        <v>0</v>
      </c>
      <c r="H81" s="74">
        <f>'[1]3.pagr'!AI63</f>
        <v>0</v>
      </c>
      <c r="I81" s="73">
        <f>'[1]3.pagr'!AJ63</f>
        <v>0</v>
      </c>
      <c r="J81" s="74">
        <f>'[1]3.pagr'!AK63</f>
        <v>0</v>
      </c>
      <c r="K81" s="73">
        <f>'[1]3.pagr'!AL63</f>
        <v>0</v>
      </c>
      <c r="L81" s="74">
        <f>'[1]3.pagr'!AM63</f>
        <v>0</v>
      </c>
      <c r="M81" s="73">
        <f>'[1]3.pagr'!AN63</f>
        <v>0</v>
      </c>
      <c r="N81" s="74">
        <f>'[1]3.pagr'!AO63</f>
        <v>0</v>
      </c>
      <c r="O81" s="75">
        <f>'[1]3.pagr'!AP63</f>
        <v>0</v>
      </c>
      <c r="P81" s="76">
        <f>'[1]3.pagr'!AQ63</f>
        <v>0</v>
      </c>
      <c r="Q81" s="69"/>
    </row>
    <row r="82" spans="1:17" x14ac:dyDescent="0.3">
      <c r="A82" s="27"/>
      <c r="B82" s="70" t="s">
        <v>135</v>
      </c>
      <c r="C82" s="85" t="s">
        <v>136</v>
      </c>
      <c r="D82" s="85"/>
      <c r="E82" s="85"/>
      <c r="F82" s="86"/>
      <c r="G82" s="73">
        <f>'[1]3.pagr'!AH64</f>
        <v>0</v>
      </c>
      <c r="H82" s="74">
        <f>'[1]3.pagr'!AI64</f>
        <v>0</v>
      </c>
      <c r="I82" s="73">
        <f>'[1]3.pagr'!AJ64</f>
        <v>0</v>
      </c>
      <c r="J82" s="74">
        <f>'[1]3.pagr'!AK64</f>
        <v>0</v>
      </c>
      <c r="K82" s="73">
        <f>'[1]3.pagr'!AL64</f>
        <v>0</v>
      </c>
      <c r="L82" s="74">
        <f>'[1]3.pagr'!AM64</f>
        <v>0</v>
      </c>
      <c r="M82" s="73">
        <f>'[1]3.pagr'!AN64</f>
        <v>0</v>
      </c>
      <c r="N82" s="74">
        <f>'[1]3.pagr'!AO64</f>
        <v>0</v>
      </c>
      <c r="O82" s="75">
        <f>'[1]3.pagr'!AP64</f>
        <v>0</v>
      </c>
      <c r="P82" s="76">
        <f>'[1]3.pagr'!AQ64</f>
        <v>0</v>
      </c>
      <c r="Q82" s="69"/>
    </row>
    <row r="83" spans="1:17" x14ac:dyDescent="0.3">
      <c r="A83" s="27"/>
      <c r="B83" s="70" t="s">
        <v>137</v>
      </c>
      <c r="C83" s="85" t="s">
        <v>138</v>
      </c>
      <c r="D83" s="85"/>
      <c r="E83" s="85"/>
      <c r="F83" s="86"/>
      <c r="G83" s="73">
        <f>'[1]3.pagr'!AH65</f>
        <v>356207.96995244711</v>
      </c>
      <c r="H83" s="74">
        <f>'[1]3.pagr'!AI65</f>
        <v>1.1738533773165238E-3</v>
      </c>
      <c r="I83" s="73">
        <f>'[1]3.pagr'!AJ65</f>
        <v>0</v>
      </c>
      <c r="J83" s="74">
        <f>'[1]3.pagr'!AK65</f>
        <v>0</v>
      </c>
      <c r="K83" s="73">
        <f>'[1]3.pagr'!AL65</f>
        <v>13127.362857142856</v>
      </c>
      <c r="L83" s="74">
        <f>'[1]3.pagr'!AM65</f>
        <v>5.3978833040061629E-4</v>
      </c>
      <c r="M83" s="73">
        <f>'[1]3.pagr'!AN65</f>
        <v>0</v>
      </c>
      <c r="N83" s="74">
        <f>'[1]3.pagr'!AO65</f>
        <v>0</v>
      </c>
      <c r="O83" s="75">
        <f>'[1]3.pagr'!AP65</f>
        <v>369335.33280958998</v>
      </c>
      <c r="P83" s="76">
        <f>'[1]3.pagr'!AQ65</f>
        <v>1.1263235875182604E-3</v>
      </c>
      <c r="Q83" s="69"/>
    </row>
    <row r="84" spans="1:17" x14ac:dyDescent="0.3">
      <c r="A84" s="27"/>
      <c r="B84" s="70" t="s">
        <v>139</v>
      </c>
      <c r="C84" s="85" t="s">
        <v>140</v>
      </c>
      <c r="D84" s="85"/>
      <c r="E84" s="85"/>
      <c r="F84" s="86"/>
      <c r="G84" s="73">
        <f>'[1]3.pagr'!AH66</f>
        <v>149328.39552339161</v>
      </c>
      <c r="H84" s="74">
        <f>'[1]3.pagr'!AI66</f>
        <v>4.9209915611318766E-4</v>
      </c>
      <c r="I84" s="73">
        <f>'[1]3.pagr'!AJ66</f>
        <v>0</v>
      </c>
      <c r="J84" s="74">
        <f>'[1]3.pagr'!AK66</f>
        <v>0</v>
      </c>
      <c r="K84" s="73">
        <f>'[1]3.pagr'!AL66</f>
        <v>86467.733127799642</v>
      </c>
      <c r="L84" s="74">
        <f>'[1]3.pagr'!AM66</f>
        <v>3.5554950226110832E-3</v>
      </c>
      <c r="M84" s="73">
        <f>'[1]3.pagr'!AN66</f>
        <v>0</v>
      </c>
      <c r="N84" s="74">
        <f>'[1]3.pagr'!AO66</f>
        <v>0</v>
      </c>
      <c r="O84" s="75">
        <f>'[1]3.pagr'!AP66</f>
        <v>235796.12865119125</v>
      </c>
      <c r="P84" s="76">
        <f>'[1]3.pagr'!AQ66</f>
        <v>7.1908295240804263E-4</v>
      </c>
      <c r="Q84" s="69"/>
    </row>
    <row r="85" spans="1:17" x14ac:dyDescent="0.3">
      <c r="A85" s="27"/>
      <c r="B85" s="70" t="s">
        <v>141</v>
      </c>
      <c r="C85" s="85" t="s">
        <v>142</v>
      </c>
      <c r="D85" s="85"/>
      <c r="E85" s="85"/>
      <c r="F85" s="86"/>
      <c r="G85" s="73">
        <f>'[1]3.pagr'!AH67</f>
        <v>0</v>
      </c>
      <c r="H85" s="74">
        <f>'[1]3.pagr'!AI67</f>
        <v>0</v>
      </c>
      <c r="I85" s="73">
        <f>'[1]3.pagr'!AJ67</f>
        <v>0</v>
      </c>
      <c r="J85" s="74">
        <f>'[1]3.pagr'!AK67</f>
        <v>0</v>
      </c>
      <c r="K85" s="73">
        <f>'[1]3.pagr'!AL67</f>
        <v>0</v>
      </c>
      <c r="L85" s="74">
        <f>'[1]3.pagr'!AM67</f>
        <v>0</v>
      </c>
      <c r="M85" s="73">
        <f>'[1]3.pagr'!AN67</f>
        <v>0</v>
      </c>
      <c r="N85" s="74">
        <f>'[1]3.pagr'!AO67</f>
        <v>0</v>
      </c>
      <c r="O85" s="75">
        <f>'[1]3.pagr'!AP67</f>
        <v>0</v>
      </c>
      <c r="P85" s="76">
        <f>'[1]3.pagr'!AQ67</f>
        <v>0</v>
      </c>
      <c r="Q85" s="69"/>
    </row>
    <row r="86" spans="1:17" x14ac:dyDescent="0.3">
      <c r="A86" s="27"/>
      <c r="B86" s="70" t="s">
        <v>143</v>
      </c>
      <c r="C86" s="85" t="s">
        <v>144</v>
      </c>
      <c r="D86" s="85"/>
      <c r="E86" s="85"/>
      <c r="F86" s="86"/>
      <c r="G86" s="73">
        <f>'[1]3.pagr'!AH68</f>
        <v>0</v>
      </c>
      <c r="H86" s="74">
        <f>'[1]3.pagr'!AI68</f>
        <v>0</v>
      </c>
      <c r="I86" s="73">
        <f>'[1]3.pagr'!AJ68</f>
        <v>0</v>
      </c>
      <c r="J86" s="74">
        <f>'[1]3.pagr'!AK68</f>
        <v>0</v>
      </c>
      <c r="K86" s="73">
        <f>'[1]3.pagr'!AL68</f>
        <v>0</v>
      </c>
      <c r="L86" s="74">
        <f>'[1]3.pagr'!AM68</f>
        <v>0</v>
      </c>
      <c r="M86" s="73">
        <f>'[1]3.pagr'!AN68</f>
        <v>0</v>
      </c>
      <c r="N86" s="74">
        <f>'[1]3.pagr'!AO68</f>
        <v>0</v>
      </c>
      <c r="O86" s="75">
        <f>'[1]3.pagr'!AP68</f>
        <v>0</v>
      </c>
      <c r="P86" s="76">
        <f>'[1]3.pagr'!AQ68</f>
        <v>0</v>
      </c>
      <c r="Q86" s="69"/>
    </row>
    <row r="87" spans="1:17" x14ac:dyDescent="0.3">
      <c r="A87" s="27"/>
      <c r="B87" s="61" t="s">
        <v>145</v>
      </c>
      <c r="C87" s="82" t="s">
        <v>146</v>
      </c>
      <c r="D87" s="82"/>
      <c r="E87" s="82"/>
      <c r="F87" s="83"/>
      <c r="G87" s="77">
        <f>'[1]3.pagr'!AH69</f>
        <v>0</v>
      </c>
      <c r="H87" s="78">
        <f>'[1]3.pagr'!AI69</f>
        <v>0</v>
      </c>
      <c r="I87" s="77">
        <f>'[1]3.pagr'!AJ69</f>
        <v>0</v>
      </c>
      <c r="J87" s="78">
        <f>'[1]3.pagr'!AK69</f>
        <v>0</v>
      </c>
      <c r="K87" s="77">
        <f>'[1]3.pagr'!AL69</f>
        <v>0</v>
      </c>
      <c r="L87" s="78">
        <f>'[1]3.pagr'!AM69</f>
        <v>0</v>
      </c>
      <c r="M87" s="77">
        <f>'[1]3.pagr'!AN69</f>
        <v>0</v>
      </c>
      <c r="N87" s="78">
        <f>'[1]3.pagr'!AO69</f>
        <v>0</v>
      </c>
      <c r="O87" s="79">
        <f>'[1]3.pagr'!AP69</f>
        <v>0</v>
      </c>
      <c r="P87" s="80">
        <f>'[1]3.pagr'!AQ69</f>
        <v>0</v>
      </c>
      <c r="Q87" s="69"/>
    </row>
    <row r="88" spans="1:17" ht="13.15" customHeight="1" x14ac:dyDescent="0.3">
      <c r="A88" s="27"/>
      <c r="B88" s="70" t="s">
        <v>147</v>
      </c>
      <c r="C88" s="87" t="s">
        <v>148</v>
      </c>
      <c r="D88" s="88"/>
      <c r="E88" s="88"/>
      <c r="F88" s="89"/>
      <c r="G88" s="73">
        <f>'[1]3.pagr'!AH70</f>
        <v>339850.98000000004</v>
      </c>
      <c r="H88" s="74">
        <f>'[1]3.pagr'!AI70</f>
        <v>1.1199502939549257E-3</v>
      </c>
      <c r="I88" s="73">
        <f>'[1]3.pagr'!AJ70</f>
        <v>0</v>
      </c>
      <c r="J88" s="74">
        <f>'[1]3.pagr'!AK70</f>
        <v>0</v>
      </c>
      <c r="K88" s="73">
        <f>'[1]3.pagr'!AL70</f>
        <v>0</v>
      </c>
      <c r="L88" s="74">
        <f>'[1]3.pagr'!AM70</f>
        <v>0</v>
      </c>
      <c r="M88" s="73">
        <f>'[1]3.pagr'!AN70</f>
        <v>0</v>
      </c>
      <c r="N88" s="74">
        <f>'[1]3.pagr'!AO70</f>
        <v>0</v>
      </c>
      <c r="O88" s="75">
        <f>'[1]3.pagr'!AP70</f>
        <v>339850.98000000004</v>
      </c>
      <c r="P88" s="76">
        <f>'[1]3.pagr'!AQ70</f>
        <v>1.0364082204194071E-3</v>
      </c>
    </row>
    <row r="89" spans="1:17" ht="13.15" customHeight="1" x14ac:dyDescent="0.3">
      <c r="A89" s="27"/>
      <c r="B89" s="70" t="s">
        <v>149</v>
      </c>
      <c r="C89" s="87" t="s">
        <v>150</v>
      </c>
      <c r="D89" s="88"/>
      <c r="E89" s="88"/>
      <c r="F89" s="89"/>
      <c r="G89" s="73">
        <f>'[1]3.pagr'!AH71</f>
        <v>0</v>
      </c>
      <c r="H89" s="74">
        <f>'[1]3.pagr'!AI71</f>
        <v>0</v>
      </c>
      <c r="I89" s="73">
        <f>'[1]3.pagr'!AJ71</f>
        <v>0</v>
      </c>
      <c r="J89" s="74">
        <f>'[1]3.pagr'!AK71</f>
        <v>0</v>
      </c>
      <c r="K89" s="73">
        <f>'[1]3.pagr'!AL71</f>
        <v>0</v>
      </c>
      <c r="L89" s="74">
        <f>'[1]3.pagr'!AM71</f>
        <v>0</v>
      </c>
      <c r="M89" s="73">
        <f>'[1]3.pagr'!AN71</f>
        <v>0</v>
      </c>
      <c r="N89" s="74">
        <f>'[1]3.pagr'!AO71</f>
        <v>0</v>
      </c>
      <c r="O89" s="75">
        <f>'[1]3.pagr'!AP71</f>
        <v>0</v>
      </c>
      <c r="P89" s="76">
        <f>'[1]3.pagr'!AQ71</f>
        <v>0</v>
      </c>
    </row>
    <row r="90" spans="1:17" ht="13.15" customHeight="1" x14ac:dyDescent="0.3">
      <c r="A90" s="27"/>
      <c r="B90" s="70" t="s">
        <v>151</v>
      </c>
      <c r="C90" s="87" t="s">
        <v>152</v>
      </c>
      <c r="D90" s="88"/>
      <c r="E90" s="88"/>
      <c r="F90" s="89"/>
      <c r="G90" s="73">
        <f>'[1]3.pagr'!AH72</f>
        <v>0</v>
      </c>
      <c r="H90" s="74">
        <f>'[1]3.pagr'!AI72</f>
        <v>0</v>
      </c>
      <c r="I90" s="73">
        <f>'[1]3.pagr'!AJ72</f>
        <v>0</v>
      </c>
      <c r="J90" s="74">
        <f>'[1]3.pagr'!AK72</f>
        <v>0</v>
      </c>
      <c r="K90" s="73">
        <f>'[1]3.pagr'!AL72</f>
        <v>0</v>
      </c>
      <c r="L90" s="74">
        <f>'[1]3.pagr'!AM72</f>
        <v>0</v>
      </c>
      <c r="M90" s="73">
        <f>'[1]3.pagr'!AN72</f>
        <v>0</v>
      </c>
      <c r="N90" s="74">
        <f>'[1]3.pagr'!AO72</f>
        <v>0</v>
      </c>
      <c r="O90" s="75">
        <f>'[1]3.pagr'!AP72</f>
        <v>0</v>
      </c>
      <c r="P90" s="76">
        <f>'[1]3.pagr'!AQ72</f>
        <v>0</v>
      </c>
    </row>
    <row r="91" spans="1:17" ht="13.15" customHeight="1" x14ac:dyDescent="0.3">
      <c r="A91" s="27"/>
      <c r="B91" s="70" t="s">
        <v>153</v>
      </c>
      <c r="C91" s="87" t="s">
        <v>154</v>
      </c>
      <c r="D91" s="88"/>
      <c r="E91" s="88"/>
      <c r="F91" s="89"/>
      <c r="G91" s="73">
        <f>'[1]3.pagr'!AH73</f>
        <v>0</v>
      </c>
      <c r="H91" s="74">
        <f>'[1]3.pagr'!AI73</f>
        <v>0</v>
      </c>
      <c r="I91" s="73">
        <f>'[1]3.pagr'!AJ73</f>
        <v>0</v>
      </c>
      <c r="J91" s="74">
        <f>'[1]3.pagr'!AK73</f>
        <v>0</v>
      </c>
      <c r="K91" s="73">
        <f>'[1]3.pagr'!AL73</f>
        <v>0</v>
      </c>
      <c r="L91" s="74">
        <f>'[1]3.pagr'!AM73</f>
        <v>0</v>
      </c>
      <c r="M91" s="73">
        <f>'[1]3.pagr'!AN73</f>
        <v>0</v>
      </c>
      <c r="N91" s="74">
        <f>'[1]3.pagr'!AO73</f>
        <v>0</v>
      </c>
      <c r="O91" s="75">
        <f>'[1]3.pagr'!AP73</f>
        <v>0</v>
      </c>
      <c r="P91" s="76">
        <f>'[1]3.pagr'!AQ73</f>
        <v>0</v>
      </c>
    </row>
    <row r="92" spans="1:17" ht="13.15" customHeight="1" x14ac:dyDescent="0.3">
      <c r="A92" s="27"/>
      <c r="B92" s="70" t="s">
        <v>155</v>
      </c>
      <c r="C92" s="87" t="s">
        <v>156</v>
      </c>
      <c r="D92" s="88"/>
      <c r="E92" s="88"/>
      <c r="F92" s="89"/>
      <c r="G92" s="73">
        <f>'[1]3.pagr'!AH74</f>
        <v>0</v>
      </c>
      <c r="H92" s="74">
        <f>'[1]3.pagr'!AI74</f>
        <v>0</v>
      </c>
      <c r="I92" s="73">
        <f>'[1]3.pagr'!AJ74</f>
        <v>0</v>
      </c>
      <c r="J92" s="74">
        <f>'[1]3.pagr'!AK74</f>
        <v>0</v>
      </c>
      <c r="K92" s="73">
        <f>'[1]3.pagr'!AL74</f>
        <v>0</v>
      </c>
      <c r="L92" s="74">
        <f>'[1]3.pagr'!AM74</f>
        <v>0</v>
      </c>
      <c r="M92" s="73">
        <f>'[1]3.pagr'!AN74</f>
        <v>0</v>
      </c>
      <c r="N92" s="74">
        <f>'[1]3.pagr'!AO74</f>
        <v>0</v>
      </c>
      <c r="O92" s="75">
        <f>'[1]3.pagr'!AP74</f>
        <v>0</v>
      </c>
      <c r="P92" s="76">
        <f>'[1]3.pagr'!AQ74</f>
        <v>0</v>
      </c>
    </row>
    <row r="93" spans="1:17" ht="13.15" customHeight="1" x14ac:dyDescent="0.3">
      <c r="A93" s="27"/>
      <c r="B93" s="70" t="s">
        <v>157</v>
      </c>
      <c r="C93" s="87" t="s">
        <v>158</v>
      </c>
      <c r="D93" s="88"/>
      <c r="E93" s="88"/>
      <c r="F93" s="89"/>
      <c r="G93" s="73">
        <f>'[1]3.pagr'!AH75</f>
        <v>0</v>
      </c>
      <c r="H93" s="74">
        <f>'[1]3.pagr'!AI75</f>
        <v>0</v>
      </c>
      <c r="I93" s="73">
        <f>'[1]3.pagr'!AJ75</f>
        <v>0</v>
      </c>
      <c r="J93" s="74">
        <f>'[1]3.pagr'!AK75</f>
        <v>0</v>
      </c>
      <c r="K93" s="73">
        <f>'[1]3.pagr'!AL75</f>
        <v>0</v>
      </c>
      <c r="L93" s="74">
        <f>'[1]3.pagr'!AM75</f>
        <v>0</v>
      </c>
      <c r="M93" s="73">
        <f>'[1]3.pagr'!AN75</f>
        <v>0</v>
      </c>
      <c r="N93" s="74">
        <f>'[1]3.pagr'!AO75</f>
        <v>0</v>
      </c>
      <c r="O93" s="75">
        <f>'[1]3.pagr'!AP75</f>
        <v>0</v>
      </c>
      <c r="P93" s="76">
        <f>'[1]3.pagr'!AQ75</f>
        <v>0</v>
      </c>
    </row>
    <row r="94" spans="1:17" ht="13.15" customHeight="1" x14ac:dyDescent="0.3">
      <c r="A94" s="27"/>
      <c r="B94" s="70" t="s">
        <v>159</v>
      </c>
      <c r="C94" s="87" t="s">
        <v>160</v>
      </c>
      <c r="D94" s="88"/>
      <c r="E94" s="88"/>
      <c r="F94" s="89"/>
      <c r="G94" s="73">
        <f>'[1]3.pagr'!AH76</f>
        <v>0</v>
      </c>
      <c r="H94" s="74">
        <f>'[1]3.pagr'!AI76</f>
        <v>0</v>
      </c>
      <c r="I94" s="73">
        <f>'[1]3.pagr'!AJ76</f>
        <v>0</v>
      </c>
      <c r="J94" s="74">
        <f>'[1]3.pagr'!AK76</f>
        <v>0</v>
      </c>
      <c r="K94" s="73">
        <f>'[1]3.pagr'!AL76</f>
        <v>0</v>
      </c>
      <c r="L94" s="74">
        <f>'[1]3.pagr'!AM76</f>
        <v>0</v>
      </c>
      <c r="M94" s="73">
        <f>'[1]3.pagr'!AN76</f>
        <v>0</v>
      </c>
      <c r="N94" s="74">
        <f>'[1]3.pagr'!AO76</f>
        <v>0</v>
      </c>
      <c r="O94" s="75">
        <f>'[1]3.pagr'!AP76</f>
        <v>0</v>
      </c>
      <c r="P94" s="76">
        <f>'[1]3.pagr'!AQ76</f>
        <v>0</v>
      </c>
    </row>
    <row r="95" spans="1:17" ht="13.15" customHeight="1" x14ac:dyDescent="0.3">
      <c r="A95" s="27"/>
      <c r="B95" s="70" t="s">
        <v>161</v>
      </c>
      <c r="C95" s="87" t="s">
        <v>162</v>
      </c>
      <c r="D95" s="88"/>
      <c r="E95" s="88"/>
      <c r="F95" s="89"/>
      <c r="G95" s="73">
        <f>'[1]3.pagr'!AH77</f>
        <v>4892228.7200000025</v>
      </c>
      <c r="H95" s="74">
        <f>'[1]3.pagr'!AI77</f>
        <v>1.6121927890449902E-2</v>
      </c>
      <c r="I95" s="73">
        <f>'[1]3.pagr'!AJ77</f>
        <v>0</v>
      </c>
      <c r="J95" s="74">
        <f>'[1]3.pagr'!AK77</f>
        <v>0</v>
      </c>
      <c r="K95" s="73">
        <f>'[1]3.pagr'!AL77</f>
        <v>159113.78</v>
      </c>
      <c r="L95" s="74">
        <f>'[1]3.pagr'!AM77</f>
        <v>6.5426516037223542E-3</v>
      </c>
      <c r="M95" s="73">
        <f>'[1]3.pagr'!AN77</f>
        <v>0</v>
      </c>
      <c r="N95" s="74">
        <f>'[1]3.pagr'!AO77</f>
        <v>0</v>
      </c>
      <c r="O95" s="75">
        <f>'[1]3.pagr'!AP77</f>
        <v>5051342.5000000028</v>
      </c>
      <c r="P95" s="76">
        <f>'[1]3.pagr'!AQ77</f>
        <v>1.5404554346596032E-2</v>
      </c>
    </row>
    <row r="96" spans="1:17" ht="13.15" customHeight="1" x14ac:dyDescent="0.3">
      <c r="A96" s="27"/>
      <c r="B96" s="70" t="s">
        <v>163</v>
      </c>
      <c r="C96" s="87" t="s">
        <v>164</v>
      </c>
      <c r="D96" s="88"/>
      <c r="E96" s="88"/>
      <c r="F96" s="89"/>
      <c r="G96" s="73">
        <f>'[1]3.pagr'!AH78</f>
        <v>0</v>
      </c>
      <c r="H96" s="74">
        <f>'[1]3.pagr'!AI78</f>
        <v>0</v>
      </c>
      <c r="I96" s="73">
        <f>'[1]3.pagr'!AJ78</f>
        <v>0</v>
      </c>
      <c r="J96" s="74">
        <f>'[1]3.pagr'!AK78</f>
        <v>0</v>
      </c>
      <c r="K96" s="73">
        <f>'[1]3.pagr'!AL78</f>
        <v>0</v>
      </c>
      <c r="L96" s="74">
        <f>'[1]3.pagr'!AM78</f>
        <v>0</v>
      </c>
      <c r="M96" s="73">
        <f>'[1]3.pagr'!AN78</f>
        <v>0</v>
      </c>
      <c r="N96" s="74">
        <f>'[1]3.pagr'!AO78</f>
        <v>0</v>
      </c>
      <c r="O96" s="75">
        <f>'[1]3.pagr'!AP78</f>
        <v>0</v>
      </c>
      <c r="P96" s="76">
        <f>'[1]3.pagr'!AQ78</f>
        <v>0</v>
      </c>
    </row>
    <row r="97" spans="1:17" ht="13.15" customHeight="1" x14ac:dyDescent="0.3">
      <c r="A97" s="27"/>
      <c r="B97" s="70" t="s">
        <v>165</v>
      </c>
      <c r="C97" s="87" t="s">
        <v>166</v>
      </c>
      <c r="D97" s="88"/>
      <c r="E97" s="88"/>
      <c r="F97" s="89"/>
      <c r="G97" s="73">
        <f>'[1]3.pagr'!AH79</f>
        <v>0</v>
      </c>
      <c r="H97" s="74">
        <f>'[1]3.pagr'!AI79</f>
        <v>0</v>
      </c>
      <c r="I97" s="73">
        <f>'[1]3.pagr'!AJ79</f>
        <v>0</v>
      </c>
      <c r="J97" s="74">
        <f>'[1]3.pagr'!AK79</f>
        <v>0</v>
      </c>
      <c r="K97" s="73">
        <f>'[1]3.pagr'!AL79</f>
        <v>0</v>
      </c>
      <c r="L97" s="74">
        <f>'[1]3.pagr'!AM79</f>
        <v>0</v>
      </c>
      <c r="M97" s="73">
        <f>'[1]3.pagr'!AN79</f>
        <v>0</v>
      </c>
      <c r="N97" s="74">
        <f>'[1]3.pagr'!AO79</f>
        <v>0</v>
      </c>
      <c r="O97" s="75">
        <f>'[1]3.pagr'!AP79</f>
        <v>0</v>
      </c>
      <c r="P97" s="76">
        <f>'[1]3.pagr'!AQ79</f>
        <v>0</v>
      </c>
    </row>
    <row r="98" spans="1:17" ht="13.15" customHeight="1" x14ac:dyDescent="0.3">
      <c r="A98" s="27"/>
      <c r="B98" s="70" t="s">
        <v>167</v>
      </c>
      <c r="C98" s="87" t="s">
        <v>168</v>
      </c>
      <c r="D98" s="88"/>
      <c r="E98" s="88"/>
      <c r="F98" s="89"/>
      <c r="G98" s="73">
        <f>'[1]3.pagr'!AH80</f>
        <v>0</v>
      </c>
      <c r="H98" s="74">
        <f>'[1]3.pagr'!AI80</f>
        <v>0</v>
      </c>
      <c r="I98" s="73">
        <f>'[1]3.pagr'!AJ80</f>
        <v>0</v>
      </c>
      <c r="J98" s="74">
        <f>'[1]3.pagr'!AK80</f>
        <v>0</v>
      </c>
      <c r="K98" s="73">
        <f>'[1]3.pagr'!AL80</f>
        <v>0</v>
      </c>
      <c r="L98" s="74">
        <f>'[1]3.pagr'!AM80</f>
        <v>0</v>
      </c>
      <c r="M98" s="73">
        <f>'[1]3.pagr'!AN80</f>
        <v>0</v>
      </c>
      <c r="N98" s="74">
        <f>'[1]3.pagr'!AO80</f>
        <v>0</v>
      </c>
      <c r="O98" s="75">
        <f>'[1]3.pagr'!AP80</f>
        <v>0</v>
      </c>
      <c r="P98" s="76">
        <f>'[1]3.pagr'!AQ80</f>
        <v>0</v>
      </c>
    </row>
    <row r="99" spans="1:17" ht="13.15" customHeight="1" x14ac:dyDescent="0.3">
      <c r="A99" s="27"/>
      <c r="B99" s="70" t="s">
        <v>169</v>
      </c>
      <c r="C99" s="87" t="s">
        <v>170</v>
      </c>
      <c r="D99" s="88"/>
      <c r="E99" s="88"/>
      <c r="F99" s="89"/>
      <c r="G99" s="73">
        <f>'[1]3.pagr'!AH81</f>
        <v>0</v>
      </c>
      <c r="H99" s="74">
        <f>'[1]3.pagr'!AI81</f>
        <v>0</v>
      </c>
      <c r="I99" s="73">
        <f>'[1]3.pagr'!AJ81</f>
        <v>0</v>
      </c>
      <c r="J99" s="74">
        <f>'[1]3.pagr'!AK81</f>
        <v>0</v>
      </c>
      <c r="K99" s="73">
        <f>'[1]3.pagr'!AL81</f>
        <v>0</v>
      </c>
      <c r="L99" s="74">
        <f>'[1]3.pagr'!AM81</f>
        <v>0</v>
      </c>
      <c r="M99" s="73">
        <f>'[1]3.pagr'!AN81</f>
        <v>0</v>
      </c>
      <c r="N99" s="74">
        <f>'[1]3.pagr'!AO81</f>
        <v>0</v>
      </c>
      <c r="O99" s="75">
        <f>'[1]3.pagr'!AP81</f>
        <v>0</v>
      </c>
      <c r="P99" s="76">
        <f>'[1]3.pagr'!AQ81</f>
        <v>0</v>
      </c>
    </row>
    <row r="100" spans="1:17" s="69" customFormat="1" ht="13.15" customHeight="1" x14ac:dyDescent="0.3">
      <c r="A100" s="27"/>
      <c r="B100" s="70" t="s">
        <v>171</v>
      </c>
      <c r="C100" s="87" t="s">
        <v>172</v>
      </c>
      <c r="D100" s="88"/>
      <c r="E100" s="88"/>
      <c r="F100" s="89"/>
      <c r="G100" s="73">
        <f>'[1]3.pagr'!AH82</f>
        <v>0</v>
      </c>
      <c r="H100" s="74">
        <f>'[1]3.pagr'!AI82</f>
        <v>0</v>
      </c>
      <c r="I100" s="73">
        <f>'[1]3.pagr'!AJ82</f>
        <v>0</v>
      </c>
      <c r="J100" s="74">
        <f>'[1]3.pagr'!AK82</f>
        <v>0</v>
      </c>
      <c r="K100" s="73">
        <f>'[1]3.pagr'!AL82</f>
        <v>0</v>
      </c>
      <c r="L100" s="74">
        <f>'[1]3.pagr'!AM82</f>
        <v>0</v>
      </c>
      <c r="M100" s="73">
        <f>'[1]3.pagr'!AN82</f>
        <v>0</v>
      </c>
      <c r="N100" s="74">
        <f>'[1]3.pagr'!AO82</f>
        <v>0</v>
      </c>
      <c r="O100" s="75">
        <f>'[1]3.pagr'!AP82</f>
        <v>0</v>
      </c>
      <c r="P100" s="76">
        <f>'[1]3.pagr'!AQ82</f>
        <v>0</v>
      </c>
      <c r="Q100" s="2"/>
    </row>
    <row r="101" spans="1:17" s="69" customFormat="1" ht="13.15" customHeight="1" x14ac:dyDescent="0.3">
      <c r="A101" s="27"/>
      <c r="B101" s="70" t="s">
        <v>173</v>
      </c>
      <c r="C101" s="87" t="s">
        <v>174</v>
      </c>
      <c r="D101" s="88"/>
      <c r="E101" s="88"/>
      <c r="F101" s="89"/>
      <c r="G101" s="73">
        <f>'[1]3.pagr'!AH83</f>
        <v>0</v>
      </c>
      <c r="H101" s="74">
        <f>'[1]3.pagr'!AI83</f>
        <v>0</v>
      </c>
      <c r="I101" s="73">
        <f>'[1]3.pagr'!AJ83</f>
        <v>0</v>
      </c>
      <c r="J101" s="74">
        <f>'[1]3.pagr'!AK83</f>
        <v>0</v>
      </c>
      <c r="K101" s="73">
        <f>'[1]3.pagr'!AL83</f>
        <v>0</v>
      </c>
      <c r="L101" s="74">
        <f>'[1]3.pagr'!AM83</f>
        <v>0</v>
      </c>
      <c r="M101" s="73">
        <f>'[1]3.pagr'!AN83</f>
        <v>0</v>
      </c>
      <c r="N101" s="74">
        <f>'[1]3.pagr'!AO83</f>
        <v>0</v>
      </c>
      <c r="O101" s="75">
        <f>'[1]3.pagr'!AP83</f>
        <v>0</v>
      </c>
      <c r="P101" s="76">
        <f>'[1]3.pagr'!AQ83</f>
        <v>0</v>
      </c>
      <c r="Q101" s="2"/>
    </row>
    <row r="102" spans="1:17" s="69" customFormat="1" ht="13.15" customHeight="1" x14ac:dyDescent="0.3">
      <c r="A102" s="27"/>
      <c r="B102" s="70" t="s">
        <v>175</v>
      </c>
      <c r="C102" s="87" t="s">
        <v>176</v>
      </c>
      <c r="D102" s="88"/>
      <c r="E102" s="88"/>
      <c r="F102" s="89"/>
      <c r="G102" s="73">
        <f>'[1]3.pagr'!AH84</f>
        <v>0</v>
      </c>
      <c r="H102" s="74">
        <f>'[1]3.pagr'!AI84</f>
        <v>0</v>
      </c>
      <c r="I102" s="73">
        <f>'[1]3.pagr'!AJ84</f>
        <v>0</v>
      </c>
      <c r="J102" s="74">
        <f>'[1]3.pagr'!AK84</f>
        <v>0</v>
      </c>
      <c r="K102" s="73">
        <f>'[1]3.pagr'!AL84</f>
        <v>0</v>
      </c>
      <c r="L102" s="74">
        <f>'[1]3.pagr'!AM84</f>
        <v>0</v>
      </c>
      <c r="M102" s="73">
        <f>'[1]3.pagr'!AN84</f>
        <v>0</v>
      </c>
      <c r="N102" s="74">
        <f>'[1]3.pagr'!AO84</f>
        <v>0</v>
      </c>
      <c r="O102" s="75">
        <f>'[1]3.pagr'!AP84</f>
        <v>0</v>
      </c>
      <c r="P102" s="76">
        <f>'[1]3.pagr'!AQ84</f>
        <v>0</v>
      </c>
      <c r="Q102" s="2"/>
    </row>
    <row r="103" spans="1:17" ht="13.15" customHeight="1" x14ac:dyDescent="0.3">
      <c r="A103" s="27"/>
      <c r="B103" s="70" t="s">
        <v>177</v>
      </c>
      <c r="C103" s="87" t="s">
        <v>178</v>
      </c>
      <c r="D103" s="88"/>
      <c r="E103" s="88"/>
      <c r="F103" s="89"/>
      <c r="G103" s="73">
        <f>'[1]3.pagr'!AH85</f>
        <v>0</v>
      </c>
      <c r="H103" s="74">
        <f>'[1]3.pagr'!AI85</f>
        <v>0</v>
      </c>
      <c r="I103" s="73">
        <f>'[1]3.pagr'!AJ85</f>
        <v>0</v>
      </c>
      <c r="J103" s="74">
        <f>'[1]3.pagr'!AK85</f>
        <v>0</v>
      </c>
      <c r="K103" s="73">
        <f>'[1]3.pagr'!AL85</f>
        <v>0</v>
      </c>
      <c r="L103" s="74">
        <f>'[1]3.pagr'!AM85</f>
        <v>0</v>
      </c>
      <c r="M103" s="73">
        <f>'[1]3.pagr'!AN85</f>
        <v>0</v>
      </c>
      <c r="N103" s="74">
        <f>'[1]3.pagr'!AO85</f>
        <v>0</v>
      </c>
      <c r="O103" s="75">
        <f>'[1]3.pagr'!AP85</f>
        <v>0</v>
      </c>
      <c r="P103" s="76">
        <f>'[1]3.pagr'!AQ85</f>
        <v>0</v>
      </c>
    </row>
    <row r="104" spans="1:17" ht="13.15" customHeight="1" x14ac:dyDescent="0.3">
      <c r="A104" s="27"/>
      <c r="B104" s="70" t="s">
        <v>179</v>
      </c>
      <c r="C104" s="87" t="s">
        <v>180</v>
      </c>
      <c r="D104" s="88"/>
      <c r="E104" s="88"/>
      <c r="F104" s="89"/>
      <c r="G104" s="73">
        <f>'[1]3.pagr'!AH86</f>
        <v>0</v>
      </c>
      <c r="H104" s="74">
        <f>'[1]3.pagr'!AI86</f>
        <v>0</v>
      </c>
      <c r="I104" s="73">
        <f>'[1]3.pagr'!AJ86</f>
        <v>0</v>
      </c>
      <c r="J104" s="74">
        <f>'[1]3.pagr'!AK86</f>
        <v>0</v>
      </c>
      <c r="K104" s="73">
        <f>'[1]3.pagr'!AL86</f>
        <v>0</v>
      </c>
      <c r="L104" s="74">
        <f>'[1]3.pagr'!AM86</f>
        <v>0</v>
      </c>
      <c r="M104" s="73">
        <f>'[1]3.pagr'!AN86</f>
        <v>0</v>
      </c>
      <c r="N104" s="74">
        <f>'[1]3.pagr'!AO86</f>
        <v>0</v>
      </c>
      <c r="O104" s="75">
        <f>'[1]3.pagr'!AP86</f>
        <v>0</v>
      </c>
      <c r="P104" s="76">
        <f>'[1]3.pagr'!AQ86</f>
        <v>0</v>
      </c>
    </row>
    <row r="105" spans="1:17" ht="13.15" customHeight="1" x14ac:dyDescent="0.3">
      <c r="A105" s="27"/>
      <c r="B105" s="70" t="s">
        <v>181</v>
      </c>
      <c r="C105" s="87" t="s">
        <v>182</v>
      </c>
      <c r="D105" s="88"/>
      <c r="E105" s="88"/>
      <c r="F105" s="89"/>
      <c r="G105" s="73">
        <f>'[1]3.pagr'!AH87</f>
        <v>0</v>
      </c>
      <c r="H105" s="74">
        <f>'[1]3.pagr'!AI87</f>
        <v>0</v>
      </c>
      <c r="I105" s="73">
        <f>'[1]3.pagr'!AJ87</f>
        <v>0</v>
      </c>
      <c r="J105" s="74">
        <f>'[1]3.pagr'!AK87</f>
        <v>0</v>
      </c>
      <c r="K105" s="73">
        <f>'[1]3.pagr'!AL87</f>
        <v>0</v>
      </c>
      <c r="L105" s="74">
        <f>'[1]3.pagr'!AM87</f>
        <v>0</v>
      </c>
      <c r="M105" s="73">
        <f>'[1]3.pagr'!AN87</f>
        <v>0</v>
      </c>
      <c r="N105" s="74">
        <f>'[1]3.pagr'!AO87</f>
        <v>0</v>
      </c>
      <c r="O105" s="75">
        <f>'[1]3.pagr'!AP87</f>
        <v>0</v>
      </c>
      <c r="P105" s="76">
        <f>'[1]3.pagr'!AQ87</f>
        <v>0</v>
      </c>
    </row>
    <row r="106" spans="1:17" ht="13.15" customHeight="1" x14ac:dyDescent="0.3">
      <c r="A106" s="27"/>
      <c r="B106" s="70" t="s">
        <v>183</v>
      </c>
      <c r="C106" s="87" t="s">
        <v>184</v>
      </c>
      <c r="D106" s="88"/>
      <c r="E106" s="88"/>
      <c r="F106" s="89"/>
      <c r="G106" s="73">
        <f>'[1]3.pagr'!AH88</f>
        <v>0</v>
      </c>
      <c r="H106" s="74">
        <f>'[1]3.pagr'!AI88</f>
        <v>0</v>
      </c>
      <c r="I106" s="73">
        <f>'[1]3.pagr'!AJ88</f>
        <v>0</v>
      </c>
      <c r="J106" s="74">
        <f>'[1]3.pagr'!AK88</f>
        <v>0</v>
      </c>
      <c r="K106" s="73">
        <f>'[1]3.pagr'!AL88</f>
        <v>0</v>
      </c>
      <c r="L106" s="74">
        <f>'[1]3.pagr'!AM88</f>
        <v>0</v>
      </c>
      <c r="M106" s="73">
        <f>'[1]3.pagr'!AN88</f>
        <v>0</v>
      </c>
      <c r="N106" s="74">
        <f>'[1]3.pagr'!AO88</f>
        <v>0</v>
      </c>
      <c r="O106" s="75">
        <f>'[1]3.pagr'!AP88</f>
        <v>0</v>
      </c>
      <c r="P106" s="76">
        <f>'[1]3.pagr'!AQ88</f>
        <v>0</v>
      </c>
    </row>
    <row r="107" spans="1:17" ht="13.15" customHeight="1" x14ac:dyDescent="0.3">
      <c r="A107" s="27"/>
      <c r="B107" s="70" t="s">
        <v>185</v>
      </c>
      <c r="C107" s="87" t="s">
        <v>186</v>
      </c>
      <c r="D107" s="88"/>
      <c r="E107" s="88"/>
      <c r="F107" s="89"/>
      <c r="G107" s="73">
        <f>'[1]3.pagr'!AH89</f>
        <v>0</v>
      </c>
      <c r="H107" s="74">
        <f>'[1]3.pagr'!AI89</f>
        <v>0</v>
      </c>
      <c r="I107" s="73">
        <f>'[1]3.pagr'!AJ89</f>
        <v>0</v>
      </c>
      <c r="J107" s="74">
        <f>'[1]3.pagr'!AK89</f>
        <v>0</v>
      </c>
      <c r="K107" s="73">
        <f>'[1]3.pagr'!AL89</f>
        <v>0</v>
      </c>
      <c r="L107" s="74">
        <f>'[1]3.pagr'!AM89</f>
        <v>0</v>
      </c>
      <c r="M107" s="73">
        <f>'[1]3.pagr'!AN89</f>
        <v>0</v>
      </c>
      <c r="N107" s="74">
        <f>'[1]3.pagr'!AO89</f>
        <v>0</v>
      </c>
      <c r="O107" s="75">
        <f>'[1]3.pagr'!AP89</f>
        <v>0</v>
      </c>
      <c r="P107" s="76">
        <f>'[1]3.pagr'!AQ89</f>
        <v>0</v>
      </c>
    </row>
    <row r="108" spans="1:17" ht="13.15" customHeight="1" x14ac:dyDescent="0.3">
      <c r="A108" s="27"/>
      <c r="B108" s="70" t="s">
        <v>187</v>
      </c>
      <c r="C108" s="87" t="s">
        <v>188</v>
      </c>
      <c r="D108" s="88"/>
      <c r="E108" s="88"/>
      <c r="F108" s="89"/>
      <c r="G108" s="73">
        <f>'[1]3.pagr'!AH90</f>
        <v>0</v>
      </c>
      <c r="H108" s="74">
        <f>'[1]3.pagr'!AI90</f>
        <v>0</v>
      </c>
      <c r="I108" s="73">
        <f>'[1]3.pagr'!AJ90</f>
        <v>0</v>
      </c>
      <c r="J108" s="74">
        <f>'[1]3.pagr'!AK90</f>
        <v>0</v>
      </c>
      <c r="K108" s="73">
        <f>'[1]3.pagr'!AL90</f>
        <v>0</v>
      </c>
      <c r="L108" s="74">
        <f>'[1]3.pagr'!AM90</f>
        <v>0</v>
      </c>
      <c r="M108" s="73">
        <f>'[1]3.pagr'!AN90</f>
        <v>0</v>
      </c>
      <c r="N108" s="74">
        <f>'[1]3.pagr'!AO90</f>
        <v>0</v>
      </c>
      <c r="O108" s="75">
        <f>'[1]3.pagr'!AP90</f>
        <v>0</v>
      </c>
      <c r="P108" s="76">
        <f>'[1]3.pagr'!AQ90</f>
        <v>0</v>
      </c>
    </row>
    <row r="109" spans="1:17" ht="13.15" customHeight="1" x14ac:dyDescent="0.3">
      <c r="A109" s="27"/>
      <c r="B109" s="70" t="s">
        <v>189</v>
      </c>
      <c r="C109" s="87" t="s">
        <v>190</v>
      </c>
      <c r="D109" s="88"/>
      <c r="E109" s="88"/>
      <c r="F109" s="89"/>
      <c r="G109" s="73">
        <f>'[1]3.pagr'!AH91</f>
        <v>0</v>
      </c>
      <c r="H109" s="74">
        <f>'[1]3.pagr'!AI91</f>
        <v>0</v>
      </c>
      <c r="I109" s="73">
        <f>'[1]3.pagr'!AJ91</f>
        <v>0</v>
      </c>
      <c r="J109" s="74">
        <f>'[1]3.pagr'!AK91</f>
        <v>0</v>
      </c>
      <c r="K109" s="73">
        <f>'[1]3.pagr'!AL91</f>
        <v>0</v>
      </c>
      <c r="L109" s="74">
        <f>'[1]3.pagr'!AM91</f>
        <v>0</v>
      </c>
      <c r="M109" s="73">
        <f>'[1]3.pagr'!AN91</f>
        <v>0</v>
      </c>
      <c r="N109" s="74">
        <f>'[1]3.pagr'!AO91</f>
        <v>0</v>
      </c>
      <c r="O109" s="75">
        <f>'[1]3.pagr'!AP91</f>
        <v>0</v>
      </c>
      <c r="P109" s="76">
        <f>'[1]3.pagr'!AQ91</f>
        <v>0</v>
      </c>
    </row>
    <row r="110" spans="1:17" s="69" customFormat="1" x14ac:dyDescent="0.3">
      <c r="A110" s="27"/>
      <c r="B110" s="70" t="s">
        <v>191</v>
      </c>
      <c r="C110" s="87" t="s">
        <v>192</v>
      </c>
      <c r="D110" s="88"/>
      <c r="E110" s="88"/>
      <c r="F110" s="89"/>
      <c r="G110" s="73">
        <f>'[1]3.pagr'!AH92</f>
        <v>94025.01999999999</v>
      </c>
      <c r="H110" s="74">
        <f>'[1]3.pagr'!AI92</f>
        <v>3.0985153783613553E-4</v>
      </c>
      <c r="I110" s="73">
        <f>'[1]3.pagr'!AJ92</f>
        <v>0</v>
      </c>
      <c r="J110" s="74">
        <f>'[1]3.pagr'!AK92</f>
        <v>0</v>
      </c>
      <c r="K110" s="73">
        <f>'[1]3.pagr'!AL92</f>
        <v>56304.24</v>
      </c>
      <c r="L110" s="74">
        <f>'[1]3.pagr'!AM92</f>
        <v>2.315192475047531E-3</v>
      </c>
      <c r="M110" s="73">
        <f>'[1]3.pagr'!AN92</f>
        <v>0</v>
      </c>
      <c r="N110" s="74">
        <f>'[1]3.pagr'!AO92</f>
        <v>0</v>
      </c>
      <c r="O110" s="75">
        <f>'[1]3.pagr'!AP92</f>
        <v>150329.25999999998</v>
      </c>
      <c r="P110" s="76">
        <f>'[1]3.pagr'!AQ92</f>
        <v>4.5844352378670889E-4</v>
      </c>
      <c r="Q110" s="2"/>
    </row>
    <row r="111" spans="1:17" s="69" customFormat="1" x14ac:dyDescent="0.3">
      <c r="A111" s="27"/>
      <c r="B111" s="70" t="s">
        <v>193</v>
      </c>
      <c r="C111" s="87" t="s">
        <v>194</v>
      </c>
      <c r="D111" s="88"/>
      <c r="E111" s="88"/>
      <c r="F111" s="89"/>
      <c r="G111" s="73">
        <f>'[1]3.pagr'!AH93</f>
        <v>0</v>
      </c>
      <c r="H111" s="74">
        <f>'[1]3.pagr'!AI93</f>
        <v>0</v>
      </c>
      <c r="I111" s="73">
        <f>'[1]3.pagr'!AJ93</f>
        <v>0</v>
      </c>
      <c r="J111" s="74">
        <f>'[1]3.pagr'!AK93</f>
        <v>0</v>
      </c>
      <c r="K111" s="73">
        <f>'[1]3.pagr'!AL93</f>
        <v>0</v>
      </c>
      <c r="L111" s="74">
        <f>'[1]3.pagr'!AM93</f>
        <v>0</v>
      </c>
      <c r="M111" s="73">
        <f>'[1]3.pagr'!AN93</f>
        <v>0</v>
      </c>
      <c r="N111" s="74">
        <f>'[1]3.pagr'!AO93</f>
        <v>0</v>
      </c>
      <c r="O111" s="75">
        <f>'[1]3.pagr'!AP93</f>
        <v>0</v>
      </c>
      <c r="P111" s="76">
        <f>'[1]3.pagr'!AQ93</f>
        <v>0</v>
      </c>
      <c r="Q111" s="2"/>
    </row>
    <row r="112" spans="1:17" s="69" customFormat="1" x14ac:dyDescent="0.3">
      <c r="A112" s="27"/>
      <c r="B112" s="70" t="s">
        <v>195</v>
      </c>
      <c r="C112" s="87" t="s">
        <v>196</v>
      </c>
      <c r="D112" s="88"/>
      <c r="E112" s="88"/>
      <c r="F112" s="89"/>
      <c r="G112" s="73">
        <f>'[1]3.pagr'!AH94</f>
        <v>105077.78</v>
      </c>
      <c r="H112" s="74">
        <f>'[1]3.pagr'!AI94</f>
        <v>3.4627497793041822E-4</v>
      </c>
      <c r="I112" s="73">
        <f>'[1]3.pagr'!AJ94</f>
        <v>0</v>
      </c>
      <c r="J112" s="74">
        <f>'[1]3.pagr'!AK94</f>
        <v>0</v>
      </c>
      <c r="K112" s="73">
        <f>'[1]3.pagr'!AL94</f>
        <v>38580.089999999997</v>
      </c>
      <c r="L112" s="74">
        <f>'[1]3.pagr'!AM94</f>
        <v>1.5863873494190934E-3</v>
      </c>
      <c r="M112" s="73">
        <f>'[1]3.pagr'!AN94</f>
        <v>0</v>
      </c>
      <c r="N112" s="74">
        <f>'[1]3.pagr'!AO94</f>
        <v>0</v>
      </c>
      <c r="O112" s="75">
        <f>'[1]3.pagr'!AP94</f>
        <v>143657.87</v>
      </c>
      <c r="P112" s="76">
        <f>'[1]3.pagr'!AQ94</f>
        <v>4.3809847891550149E-4</v>
      </c>
      <c r="Q112" s="2"/>
    </row>
    <row r="113" spans="1:17" x14ac:dyDescent="0.3">
      <c r="A113" s="27"/>
      <c r="B113" s="70" t="s">
        <v>197</v>
      </c>
      <c r="C113" s="87" t="s">
        <v>198</v>
      </c>
      <c r="D113" s="88"/>
      <c r="E113" s="88"/>
      <c r="F113" s="89"/>
      <c r="G113" s="73">
        <f>'[1]3.pagr'!AH95</f>
        <v>842102.70000000007</v>
      </c>
      <c r="H113" s="74">
        <f>'[1]3.pagr'!AI95</f>
        <v>2.7750785547395996E-3</v>
      </c>
      <c r="I113" s="73">
        <f>'[1]3.pagr'!AJ95</f>
        <v>0</v>
      </c>
      <c r="J113" s="74">
        <f>'[1]3.pagr'!AK95</f>
        <v>0</v>
      </c>
      <c r="K113" s="73">
        <f>'[1]3.pagr'!AL95</f>
        <v>70318.079999999987</v>
      </c>
      <c r="L113" s="74">
        <f>'[1]3.pagr'!AM95</f>
        <v>2.8914321492624758E-3</v>
      </c>
      <c r="M113" s="73">
        <f>'[1]3.pagr'!AN95</f>
        <v>0</v>
      </c>
      <c r="N113" s="74">
        <f>'[1]3.pagr'!AO95</f>
        <v>0</v>
      </c>
      <c r="O113" s="75">
        <f>'[1]3.pagr'!AP95</f>
        <v>912420.78</v>
      </c>
      <c r="P113" s="76">
        <f>'[1]3.pagr'!AQ95</f>
        <v>2.7825148448107676E-3</v>
      </c>
    </row>
    <row r="114" spans="1:17" x14ac:dyDescent="0.3">
      <c r="A114" s="27"/>
      <c r="B114" s="70" t="s">
        <v>199</v>
      </c>
      <c r="C114" s="87" t="s">
        <v>200</v>
      </c>
      <c r="D114" s="88"/>
      <c r="E114" s="88"/>
      <c r="F114" s="89"/>
      <c r="G114" s="73">
        <f>'[1]3.pagr'!AH96</f>
        <v>385</v>
      </c>
      <c r="H114" s="74">
        <f>'[1]3.pagr'!AI96</f>
        <v>1.2687350884574359E-6</v>
      </c>
      <c r="I114" s="73">
        <f>'[1]3.pagr'!AJ96</f>
        <v>0</v>
      </c>
      <c r="J114" s="74">
        <f>'[1]3.pagr'!AK96</f>
        <v>0</v>
      </c>
      <c r="K114" s="73">
        <f>'[1]3.pagr'!AL96</f>
        <v>8199007.5899999999</v>
      </c>
      <c r="L114" s="74">
        <f>'[1]3.pagr'!AM96</f>
        <v>0.33713767693561963</v>
      </c>
      <c r="M114" s="73">
        <f>'[1]3.pagr'!AN96</f>
        <v>0</v>
      </c>
      <c r="N114" s="74">
        <f>'[1]3.pagr'!AO96</f>
        <v>0</v>
      </c>
      <c r="O114" s="75">
        <f>'[1]3.pagr'!AP96</f>
        <v>8199392.5899999999</v>
      </c>
      <c r="P114" s="76">
        <f>'[1]3.pagr'!AQ96</f>
        <v>2.5004835598008198E-2</v>
      </c>
    </row>
    <row r="115" spans="1:17" x14ac:dyDescent="0.3">
      <c r="A115" s="27"/>
      <c r="B115" s="70" t="s">
        <v>201</v>
      </c>
      <c r="C115" s="87" t="s">
        <v>202</v>
      </c>
      <c r="D115" s="88"/>
      <c r="E115" s="88"/>
      <c r="F115" s="89"/>
      <c r="G115" s="73">
        <f>'[1]3.pagr'!AH97</f>
        <v>0</v>
      </c>
      <c r="H115" s="74">
        <f>'[1]3.pagr'!AI97</f>
        <v>0</v>
      </c>
      <c r="I115" s="73">
        <f>'[1]3.pagr'!AJ97</f>
        <v>0</v>
      </c>
      <c r="J115" s="74">
        <f>'[1]3.pagr'!AK97</f>
        <v>0</v>
      </c>
      <c r="K115" s="73">
        <f>'[1]3.pagr'!AL97</f>
        <v>0</v>
      </c>
      <c r="L115" s="74">
        <f>'[1]3.pagr'!AM97</f>
        <v>0</v>
      </c>
      <c r="M115" s="73">
        <f>'[1]3.pagr'!AN97</f>
        <v>0</v>
      </c>
      <c r="N115" s="74">
        <f>'[1]3.pagr'!AO97</f>
        <v>0</v>
      </c>
      <c r="O115" s="75">
        <f>'[1]3.pagr'!AP97</f>
        <v>0</v>
      </c>
      <c r="P115" s="76">
        <f>'[1]3.pagr'!AQ97</f>
        <v>0</v>
      </c>
    </row>
    <row r="116" spans="1:17" x14ac:dyDescent="0.3">
      <c r="A116" s="27"/>
      <c r="B116" s="61" t="s">
        <v>203</v>
      </c>
      <c r="C116" s="82" t="s">
        <v>204</v>
      </c>
      <c r="D116" s="82"/>
      <c r="E116" s="82"/>
      <c r="F116" s="83"/>
      <c r="G116" s="77">
        <f>'[1]3.pagr'!AH98</f>
        <v>0</v>
      </c>
      <c r="H116" s="78">
        <f>'[1]3.pagr'!AI98</f>
        <v>0</v>
      </c>
      <c r="I116" s="77">
        <f>'[1]3.pagr'!AJ98</f>
        <v>0</v>
      </c>
      <c r="J116" s="78">
        <f>'[1]3.pagr'!AK98</f>
        <v>0</v>
      </c>
      <c r="K116" s="77">
        <f>'[1]3.pagr'!AL98</f>
        <v>0</v>
      </c>
      <c r="L116" s="78">
        <f>'[1]3.pagr'!AM98</f>
        <v>0</v>
      </c>
      <c r="M116" s="77">
        <f>'[1]3.pagr'!AN98</f>
        <v>0</v>
      </c>
      <c r="N116" s="78">
        <f>'[1]3.pagr'!AO98</f>
        <v>0</v>
      </c>
      <c r="O116" s="79">
        <f>'[1]3.pagr'!AP98</f>
        <v>0</v>
      </c>
      <c r="P116" s="80">
        <f>'[1]3.pagr'!AQ98</f>
        <v>0</v>
      </c>
      <c r="Q116" s="69"/>
    </row>
    <row r="117" spans="1:17" x14ac:dyDescent="0.3">
      <c r="A117" s="27"/>
      <c r="B117" s="70" t="s">
        <v>205</v>
      </c>
      <c r="C117" s="85" t="s">
        <v>206</v>
      </c>
      <c r="D117" s="85"/>
      <c r="E117" s="85"/>
      <c r="F117" s="86"/>
      <c r="G117" s="73">
        <f>'[1]3.pagr'!AH99</f>
        <v>16972422.56000001</v>
      </c>
      <c r="H117" s="74">
        <f>'[1]3.pagr'!AI99</f>
        <v>5.593118970908726E-2</v>
      </c>
      <c r="I117" s="73">
        <f>'[1]3.pagr'!AJ99</f>
        <v>0</v>
      </c>
      <c r="J117" s="74">
        <f>'[1]3.pagr'!AK99</f>
        <v>0</v>
      </c>
      <c r="K117" s="73">
        <f>'[1]3.pagr'!AL99</f>
        <v>4214146.1899999985</v>
      </c>
      <c r="L117" s="74">
        <f>'[1]3.pagr'!AM99</f>
        <v>0.17328285663456641</v>
      </c>
      <c r="M117" s="73">
        <f>'[1]3.pagr'!AN99</f>
        <v>0</v>
      </c>
      <c r="N117" s="74">
        <f>'[1]3.pagr'!AO99</f>
        <v>0</v>
      </c>
      <c r="O117" s="75">
        <f>'[1]3.pagr'!AP99</f>
        <v>21186568.750000007</v>
      </c>
      <c r="P117" s="76">
        <f>'[1]3.pagr'!AQ99</f>
        <v>6.4610477259712265E-2</v>
      </c>
      <c r="Q117" s="69"/>
    </row>
    <row r="118" spans="1:17" s="69" customFormat="1" x14ac:dyDescent="0.3">
      <c r="A118" s="27"/>
      <c r="B118" s="70" t="s">
        <v>207</v>
      </c>
      <c r="C118" s="85" t="s">
        <v>208</v>
      </c>
      <c r="D118" s="85"/>
      <c r="E118" s="85"/>
      <c r="F118" s="86"/>
      <c r="G118" s="73">
        <f>'[1]3.pagr'!AH100</f>
        <v>5431047.9000000004</v>
      </c>
      <c r="H118" s="74">
        <f>'[1]3.pagr'!AI100</f>
        <v>1.7897561137202787E-2</v>
      </c>
      <c r="I118" s="73">
        <f>'[1]3.pagr'!AJ100</f>
        <v>0</v>
      </c>
      <c r="J118" s="74">
        <f>'[1]3.pagr'!AK100</f>
        <v>0</v>
      </c>
      <c r="K118" s="73">
        <f>'[1]3.pagr'!AL100</f>
        <v>1391083.7900000003</v>
      </c>
      <c r="L118" s="74">
        <f>'[1]3.pagr'!AM100</f>
        <v>5.7200429714859849E-2</v>
      </c>
      <c r="M118" s="73">
        <f>'[1]3.pagr'!AN100</f>
        <v>0</v>
      </c>
      <c r="N118" s="74">
        <f>'[1]3.pagr'!AO100</f>
        <v>0</v>
      </c>
      <c r="O118" s="75">
        <f>'[1]3.pagr'!AP100</f>
        <v>6822131.6900000004</v>
      </c>
      <c r="P118" s="76">
        <f>'[1]3.pagr'!AQ100</f>
        <v>2.0804746139910329E-2</v>
      </c>
    </row>
    <row r="119" spans="1:17" s="69" customFormat="1" x14ac:dyDescent="0.3">
      <c r="A119" s="27"/>
      <c r="B119" s="70" t="s">
        <v>209</v>
      </c>
      <c r="C119" s="85" t="s">
        <v>210</v>
      </c>
      <c r="D119" s="85"/>
      <c r="E119" s="85"/>
      <c r="F119" s="86"/>
      <c r="G119" s="73">
        <f>'[1]3.pagr'!AH101</f>
        <v>34430.99</v>
      </c>
      <c r="H119" s="74">
        <f>'[1]3.pagr'!AI101</f>
        <v>1.1346442894370674E-4</v>
      </c>
      <c r="I119" s="73">
        <f>'[1]3.pagr'!AJ101</f>
        <v>0</v>
      </c>
      <c r="J119" s="74">
        <f>'[1]3.pagr'!AK101</f>
        <v>0</v>
      </c>
      <c r="K119" s="73">
        <f>'[1]3.pagr'!AL101</f>
        <v>8727.4000000000015</v>
      </c>
      <c r="L119" s="74">
        <f>'[1]3.pagr'!AM101</f>
        <v>3.5886481740504493E-4</v>
      </c>
      <c r="M119" s="73">
        <f>'[1]3.pagr'!AN101</f>
        <v>0</v>
      </c>
      <c r="N119" s="74">
        <f>'[1]3.pagr'!AO101</f>
        <v>0</v>
      </c>
      <c r="O119" s="75">
        <f>'[1]3.pagr'!AP101</f>
        <v>43158.39</v>
      </c>
      <c r="P119" s="76">
        <f>'[1]3.pagr'!AQ101</f>
        <v>1.3161565747453995E-4</v>
      </c>
      <c r="Q119" s="2"/>
    </row>
    <row r="120" spans="1:17" s="69" customFormat="1" x14ac:dyDescent="0.3">
      <c r="A120" s="27"/>
      <c r="B120" s="70" t="s">
        <v>211</v>
      </c>
      <c r="C120" s="85" t="s">
        <v>212</v>
      </c>
      <c r="D120" s="85"/>
      <c r="E120" s="85"/>
      <c r="F120" s="86"/>
      <c r="G120" s="73">
        <f>'[1]3.pagr'!AH102</f>
        <v>277824.76999999996</v>
      </c>
      <c r="H120" s="74">
        <f>'[1]3.pagr'!AI102</f>
        <v>9.1554814062757607E-4</v>
      </c>
      <c r="I120" s="73">
        <f>'[1]3.pagr'!AJ102</f>
        <v>0</v>
      </c>
      <c r="J120" s="74">
        <f>'[1]3.pagr'!AK102</f>
        <v>0</v>
      </c>
      <c r="K120" s="73">
        <f>'[1]3.pagr'!AL102</f>
        <v>75115.39999999998</v>
      </c>
      <c r="L120" s="74">
        <f>'[1]3.pagr'!AM102</f>
        <v>3.0886947206850723E-3</v>
      </c>
      <c r="M120" s="73">
        <f>'[1]3.pagr'!AN102</f>
        <v>0</v>
      </c>
      <c r="N120" s="74">
        <f>'[1]3.pagr'!AO102</f>
        <v>0</v>
      </c>
      <c r="O120" s="75">
        <f>'[1]3.pagr'!AP102</f>
        <v>352940.16999999993</v>
      </c>
      <c r="P120" s="76">
        <f>'[1]3.pagr'!AQ102</f>
        <v>1.0763249630888895E-3</v>
      </c>
      <c r="Q120" s="2"/>
    </row>
    <row r="121" spans="1:17" x14ac:dyDescent="0.3">
      <c r="A121" s="27"/>
      <c r="B121" s="70" t="s">
        <v>213</v>
      </c>
      <c r="C121" s="85" t="s">
        <v>214</v>
      </c>
      <c r="D121" s="85"/>
      <c r="E121" s="85"/>
      <c r="F121" s="86"/>
      <c r="G121" s="73">
        <f>'[1]3.pagr'!AH103</f>
        <v>23549.69</v>
      </c>
      <c r="H121" s="74">
        <f>'[1]3.pagr'!AI103</f>
        <v>7.7606020844922592E-5</v>
      </c>
      <c r="I121" s="73">
        <f>'[1]3.pagr'!AJ103</f>
        <v>0</v>
      </c>
      <c r="J121" s="74">
        <f>'[1]3.pagr'!AK103</f>
        <v>0</v>
      </c>
      <c r="K121" s="73">
        <f>'[1]3.pagr'!AL103</f>
        <v>14204.13</v>
      </c>
      <c r="L121" s="74">
        <f>'[1]3.pagr'!AM103</f>
        <v>5.8406427101399263E-4</v>
      </c>
      <c r="M121" s="73">
        <f>'[1]3.pagr'!AN103</f>
        <v>0</v>
      </c>
      <c r="N121" s="74">
        <f>'[1]3.pagr'!AO103</f>
        <v>0</v>
      </c>
      <c r="O121" s="75">
        <f>'[1]3.pagr'!AP103</f>
        <v>37753.82</v>
      </c>
      <c r="P121" s="76">
        <f>'[1]3.pagr'!AQ103</f>
        <v>1.1513390192440998E-4</v>
      </c>
    </row>
    <row r="122" spans="1:17" x14ac:dyDescent="0.3">
      <c r="A122" s="27"/>
      <c r="B122" s="70" t="s">
        <v>215</v>
      </c>
      <c r="C122" s="85" t="s">
        <v>216</v>
      </c>
      <c r="D122" s="85"/>
      <c r="E122" s="85"/>
      <c r="F122" s="86"/>
      <c r="G122" s="73">
        <f>'[1]3.pagr'!AH104</f>
        <v>19095.96</v>
      </c>
      <c r="H122" s="74">
        <f>'[1]3.pagr'!AI104</f>
        <v>6.2929128570856252E-5</v>
      </c>
      <c r="I122" s="73">
        <f>'[1]3.pagr'!AJ104</f>
        <v>0</v>
      </c>
      <c r="J122" s="74">
        <f>'[1]3.pagr'!AK104</f>
        <v>0</v>
      </c>
      <c r="K122" s="73">
        <f>'[1]3.pagr'!AL104</f>
        <v>3749.14</v>
      </c>
      <c r="L122" s="74">
        <f>'[1]3.pagr'!AM104</f>
        <v>1.5416211489400621E-4</v>
      </c>
      <c r="M122" s="73">
        <f>'[1]3.pagr'!AN104</f>
        <v>0</v>
      </c>
      <c r="N122" s="74">
        <f>'[1]3.pagr'!AO104</f>
        <v>0</v>
      </c>
      <c r="O122" s="75">
        <f>'[1]3.pagr'!AP104</f>
        <v>22845.1</v>
      </c>
      <c r="P122" s="76">
        <f>'[1]3.pagr'!AQ104</f>
        <v>6.9668327677923408E-5</v>
      </c>
    </row>
    <row r="123" spans="1:17" s="69" customFormat="1" x14ac:dyDescent="0.3">
      <c r="A123" s="27"/>
      <c r="B123" s="70" t="s">
        <v>217</v>
      </c>
      <c r="C123" s="85" t="s">
        <v>218</v>
      </c>
      <c r="D123" s="85"/>
      <c r="E123" s="85"/>
      <c r="F123" s="86"/>
      <c r="G123" s="73">
        <f>'[1]3.pagr'!AH105</f>
        <v>0</v>
      </c>
      <c r="H123" s="74">
        <f>'[1]3.pagr'!AI105</f>
        <v>0</v>
      </c>
      <c r="I123" s="73">
        <f>'[1]3.pagr'!AJ105</f>
        <v>0</v>
      </c>
      <c r="J123" s="74">
        <f>'[1]3.pagr'!AK105</f>
        <v>0</v>
      </c>
      <c r="K123" s="73">
        <f>'[1]3.pagr'!AL105</f>
        <v>0</v>
      </c>
      <c r="L123" s="74">
        <f>'[1]3.pagr'!AM105</f>
        <v>0</v>
      </c>
      <c r="M123" s="73">
        <f>'[1]3.pagr'!AN105</f>
        <v>0</v>
      </c>
      <c r="N123" s="74">
        <f>'[1]3.pagr'!AO105</f>
        <v>0</v>
      </c>
      <c r="O123" s="75">
        <f>'[1]3.pagr'!AP105</f>
        <v>0</v>
      </c>
      <c r="P123" s="76">
        <f>'[1]3.pagr'!AQ105</f>
        <v>0</v>
      </c>
      <c r="Q123" s="2"/>
    </row>
    <row r="124" spans="1:17" x14ac:dyDescent="0.3">
      <c r="A124" s="27"/>
      <c r="B124" s="70" t="s">
        <v>219</v>
      </c>
      <c r="C124" s="85" t="s">
        <v>220</v>
      </c>
      <c r="D124" s="85"/>
      <c r="E124" s="85"/>
      <c r="F124" s="86"/>
      <c r="G124" s="73">
        <f>'[1]3.pagr'!AH106</f>
        <v>18319.430000000004</v>
      </c>
      <c r="H124" s="74">
        <f>'[1]3.pagr'!AI106</f>
        <v>6.0370139328674838E-5</v>
      </c>
      <c r="I124" s="73">
        <f>'[1]3.pagr'!AJ106</f>
        <v>0</v>
      </c>
      <c r="J124" s="74">
        <f>'[1]3.pagr'!AK106</f>
        <v>0</v>
      </c>
      <c r="K124" s="73">
        <f>'[1]3.pagr'!AL106</f>
        <v>47908.66</v>
      </c>
      <c r="L124" s="74">
        <f>'[1]3.pagr'!AM106</f>
        <v>1.9699718728396062E-3</v>
      </c>
      <c r="M124" s="73">
        <f>'[1]3.pagr'!AN106</f>
        <v>0</v>
      </c>
      <c r="N124" s="74">
        <f>'[1]3.pagr'!AO106</f>
        <v>0</v>
      </c>
      <c r="O124" s="75">
        <f>'[1]3.pagr'!AP106</f>
        <v>66228.090000000011</v>
      </c>
      <c r="P124" s="76">
        <f>'[1]3.pagr'!AQ106</f>
        <v>2.0196892443469293E-4</v>
      </c>
    </row>
    <row r="125" spans="1:17" x14ac:dyDescent="0.3">
      <c r="A125" s="27"/>
      <c r="B125" s="70" t="s">
        <v>221</v>
      </c>
      <c r="C125" s="85" t="s">
        <v>222</v>
      </c>
      <c r="D125" s="85"/>
      <c r="E125" s="85"/>
      <c r="F125" s="86"/>
      <c r="G125" s="73">
        <f>'[1]3.pagr'!AH107</f>
        <v>430892.31</v>
      </c>
      <c r="H125" s="74">
        <f>'[1]3.pagr'!AI107</f>
        <v>1.4199693325804648E-3</v>
      </c>
      <c r="I125" s="73">
        <f>'[1]3.pagr'!AJ107</f>
        <v>0</v>
      </c>
      <c r="J125" s="74">
        <f>'[1]3.pagr'!AK107</f>
        <v>0</v>
      </c>
      <c r="K125" s="73">
        <f>'[1]3.pagr'!AL107</f>
        <v>238030.88000000003</v>
      </c>
      <c r="L125" s="74">
        <f>'[1]3.pagr'!AM107</f>
        <v>9.7876696711462936E-3</v>
      </c>
      <c r="M125" s="73">
        <f>'[1]3.pagr'!AN107</f>
        <v>0</v>
      </c>
      <c r="N125" s="74">
        <f>'[1]3.pagr'!AO107</f>
        <v>0</v>
      </c>
      <c r="O125" s="75">
        <f>'[1]3.pagr'!AP107</f>
        <v>668923.19000000006</v>
      </c>
      <c r="P125" s="76">
        <f>'[1]3.pagr'!AQ107</f>
        <v>2.0399455459718637E-3</v>
      </c>
    </row>
    <row r="126" spans="1:17" x14ac:dyDescent="0.3">
      <c r="A126" s="27"/>
      <c r="B126" s="61" t="s">
        <v>223</v>
      </c>
      <c r="C126" s="82" t="s">
        <v>224</v>
      </c>
      <c r="D126" s="82"/>
      <c r="E126" s="82"/>
      <c r="F126" s="83"/>
      <c r="G126" s="77">
        <f>'[1]3.pagr'!AH108</f>
        <v>0</v>
      </c>
      <c r="H126" s="78">
        <f>'[1]3.pagr'!AI108</f>
        <v>0</v>
      </c>
      <c r="I126" s="77">
        <f>'[1]3.pagr'!AJ108</f>
        <v>0</v>
      </c>
      <c r="J126" s="78">
        <f>'[1]3.pagr'!AK108</f>
        <v>0</v>
      </c>
      <c r="K126" s="77">
        <f>'[1]3.pagr'!AL108</f>
        <v>0</v>
      </c>
      <c r="L126" s="78">
        <f>'[1]3.pagr'!AM108</f>
        <v>0</v>
      </c>
      <c r="M126" s="77">
        <f>'[1]3.pagr'!AN108</f>
        <v>0</v>
      </c>
      <c r="N126" s="78">
        <f>'[1]3.pagr'!AO108</f>
        <v>0</v>
      </c>
      <c r="O126" s="79">
        <f>'[1]3.pagr'!AP108</f>
        <v>0</v>
      </c>
      <c r="P126" s="80">
        <f>'[1]3.pagr'!AQ108</f>
        <v>0</v>
      </c>
      <c r="Q126" s="69"/>
    </row>
    <row r="127" spans="1:17" x14ac:dyDescent="0.3">
      <c r="A127" s="27"/>
      <c r="B127" s="70" t="s">
        <v>225</v>
      </c>
      <c r="C127" s="85" t="s">
        <v>226</v>
      </c>
      <c r="D127" s="85"/>
      <c r="E127" s="85"/>
      <c r="F127" s="86"/>
      <c r="G127" s="73">
        <f>'[1]3.pagr'!AH109</f>
        <v>4353</v>
      </c>
      <c r="H127" s="74">
        <f>'[1]3.pagr'!AI109</f>
        <v>1.4344945039104466E-5</v>
      </c>
      <c r="I127" s="73">
        <f>'[1]3.pagr'!AJ109</f>
        <v>0</v>
      </c>
      <c r="J127" s="74">
        <f>'[1]3.pagr'!AK109</f>
        <v>0</v>
      </c>
      <c r="K127" s="73">
        <f>'[1]3.pagr'!AL109</f>
        <v>0</v>
      </c>
      <c r="L127" s="74">
        <f>'[1]3.pagr'!AM109</f>
        <v>0</v>
      </c>
      <c r="M127" s="73">
        <f>'[1]3.pagr'!AN109</f>
        <v>0</v>
      </c>
      <c r="N127" s="74">
        <f>'[1]3.pagr'!AO109</f>
        <v>0</v>
      </c>
      <c r="O127" s="75">
        <f>'[1]3.pagr'!AP109</f>
        <v>4353</v>
      </c>
      <c r="P127" s="76">
        <f>'[1]3.pagr'!AQ109</f>
        <v>1.3274891787823236E-5</v>
      </c>
      <c r="Q127" s="69"/>
    </row>
    <row r="128" spans="1:17" x14ac:dyDescent="0.3">
      <c r="A128" s="27"/>
      <c r="B128" s="70" t="s">
        <v>227</v>
      </c>
      <c r="C128" s="85" t="s">
        <v>228</v>
      </c>
      <c r="D128" s="85"/>
      <c r="E128" s="85"/>
      <c r="F128" s="86"/>
      <c r="G128" s="73">
        <f>'[1]3.pagr'!AH110</f>
        <v>329991.38</v>
      </c>
      <c r="H128" s="74">
        <f>'[1]3.pagr'!AI110</f>
        <v>1.0874588121934843E-3</v>
      </c>
      <c r="I128" s="73">
        <f>'[1]3.pagr'!AJ110</f>
        <v>0</v>
      </c>
      <c r="J128" s="74">
        <f>'[1]3.pagr'!AK110</f>
        <v>0</v>
      </c>
      <c r="K128" s="73">
        <f>'[1]3.pagr'!AL110</f>
        <v>9036</v>
      </c>
      <c r="L128" s="74">
        <f>'[1]3.pagr'!AM110</f>
        <v>3.7155424182138845E-4</v>
      </c>
      <c r="M128" s="73">
        <f>'[1]3.pagr'!AN110</f>
        <v>0</v>
      </c>
      <c r="N128" s="74">
        <f>'[1]3.pagr'!AO110</f>
        <v>0</v>
      </c>
      <c r="O128" s="75">
        <f>'[1]3.pagr'!AP110</f>
        <v>339027.38</v>
      </c>
      <c r="P128" s="76">
        <f>'[1]3.pagr'!AQ110</f>
        <v>1.0338965730781592E-3</v>
      </c>
      <c r="Q128" s="69"/>
    </row>
    <row r="129" spans="1:17" x14ac:dyDescent="0.3">
      <c r="A129" s="27"/>
      <c r="B129" s="70" t="s">
        <v>229</v>
      </c>
      <c r="C129" s="85" t="s">
        <v>230</v>
      </c>
      <c r="D129" s="85"/>
      <c r="E129" s="85"/>
      <c r="F129" s="86"/>
      <c r="G129" s="73">
        <f>'[1]3.pagr'!AH111</f>
        <v>0</v>
      </c>
      <c r="H129" s="74">
        <f>'[1]3.pagr'!AI111</f>
        <v>0</v>
      </c>
      <c r="I129" s="73">
        <f>'[1]3.pagr'!AJ111</f>
        <v>0</v>
      </c>
      <c r="J129" s="74">
        <f>'[1]3.pagr'!AK111</f>
        <v>0</v>
      </c>
      <c r="K129" s="73">
        <f>'[1]3.pagr'!AL111</f>
        <v>198572.49</v>
      </c>
      <c r="L129" s="74">
        <f>'[1]3.pagr'!AM111</f>
        <v>8.1651672165266968E-3</v>
      </c>
      <c r="M129" s="73">
        <f>'[1]3.pagr'!AN111</f>
        <v>0</v>
      </c>
      <c r="N129" s="74">
        <f>'[1]3.pagr'!AO111</f>
        <v>0</v>
      </c>
      <c r="O129" s="75">
        <f>'[1]3.pagr'!AP111</f>
        <v>198572.49</v>
      </c>
      <c r="P129" s="76">
        <f>'[1]3.pagr'!AQ111</f>
        <v>6.0556588945293163E-4</v>
      </c>
    </row>
    <row r="130" spans="1:17" x14ac:dyDescent="0.3">
      <c r="A130" s="27"/>
      <c r="B130" s="70" t="s">
        <v>231</v>
      </c>
      <c r="C130" s="85" t="s">
        <v>232</v>
      </c>
      <c r="D130" s="85"/>
      <c r="E130" s="85"/>
      <c r="F130" s="86"/>
      <c r="G130" s="73">
        <f>'[1]3.pagr'!AH112</f>
        <v>0</v>
      </c>
      <c r="H130" s="74">
        <f>'[1]3.pagr'!AI112</f>
        <v>0</v>
      </c>
      <c r="I130" s="73">
        <f>'[1]3.pagr'!AJ112</f>
        <v>0</v>
      </c>
      <c r="J130" s="74">
        <f>'[1]3.pagr'!AK112</f>
        <v>0</v>
      </c>
      <c r="K130" s="73">
        <f>'[1]3.pagr'!AL112</f>
        <v>17443</v>
      </c>
      <c r="L130" s="74">
        <f>'[1]3.pagr'!AM112</f>
        <v>7.1724442674750758E-4</v>
      </c>
      <c r="M130" s="73">
        <f>'[1]3.pagr'!AN112</f>
        <v>0</v>
      </c>
      <c r="N130" s="74">
        <f>'[1]3.pagr'!AO112</f>
        <v>0</v>
      </c>
      <c r="O130" s="75">
        <f>'[1]3.pagr'!AP112</f>
        <v>17443</v>
      </c>
      <c r="P130" s="76">
        <f>'[1]3.pagr'!AQ112</f>
        <v>5.3194104630140292E-5</v>
      </c>
    </row>
    <row r="131" spans="1:17" x14ac:dyDescent="0.3">
      <c r="A131" s="27"/>
      <c r="B131" s="70" t="s">
        <v>233</v>
      </c>
      <c r="C131" s="85" t="s">
        <v>234</v>
      </c>
      <c r="D131" s="85"/>
      <c r="E131" s="85"/>
      <c r="F131" s="86"/>
      <c r="G131" s="73">
        <f>'[1]3.pagr'!AH113</f>
        <v>0</v>
      </c>
      <c r="H131" s="74">
        <f>'[1]3.pagr'!AI113</f>
        <v>0</v>
      </c>
      <c r="I131" s="73">
        <f>'[1]3.pagr'!AJ113</f>
        <v>0</v>
      </c>
      <c r="J131" s="74">
        <f>'[1]3.pagr'!AK113</f>
        <v>0</v>
      </c>
      <c r="K131" s="73">
        <f>'[1]3.pagr'!AL113</f>
        <v>0</v>
      </c>
      <c r="L131" s="74">
        <f>'[1]3.pagr'!AM113</f>
        <v>0</v>
      </c>
      <c r="M131" s="73">
        <f>'[1]3.pagr'!AN113</f>
        <v>0</v>
      </c>
      <c r="N131" s="74">
        <f>'[1]3.pagr'!AO113</f>
        <v>0</v>
      </c>
      <c r="O131" s="75">
        <f>'[1]3.pagr'!AP113</f>
        <v>0</v>
      </c>
      <c r="P131" s="76">
        <f>'[1]3.pagr'!AQ113</f>
        <v>0</v>
      </c>
    </row>
    <row r="132" spans="1:17" x14ac:dyDescent="0.3">
      <c r="A132" s="27"/>
      <c r="B132" s="90" t="s">
        <v>235</v>
      </c>
      <c r="C132" s="91" t="s">
        <v>236</v>
      </c>
      <c r="D132" s="92"/>
      <c r="E132" s="92"/>
      <c r="F132" s="93"/>
      <c r="G132" s="73">
        <f>'[1]3.pagr'!AH114</f>
        <v>0</v>
      </c>
      <c r="H132" s="74">
        <f>'[1]3.pagr'!AI114</f>
        <v>0</v>
      </c>
      <c r="I132" s="73">
        <f>'[1]3.pagr'!AJ114</f>
        <v>0</v>
      </c>
      <c r="J132" s="74">
        <f>'[1]3.pagr'!AK114</f>
        <v>0</v>
      </c>
      <c r="K132" s="73">
        <f>'[1]3.pagr'!AL114</f>
        <v>0</v>
      </c>
      <c r="L132" s="74">
        <f>'[1]3.pagr'!AM114</f>
        <v>0</v>
      </c>
      <c r="M132" s="73">
        <f>'[1]3.pagr'!AN114</f>
        <v>0</v>
      </c>
      <c r="N132" s="74">
        <f>'[1]3.pagr'!AO114</f>
        <v>0</v>
      </c>
      <c r="O132" s="75">
        <f>'[1]3.pagr'!AP114</f>
        <v>0</v>
      </c>
      <c r="P132" s="76">
        <f>'[1]3.pagr'!AQ114</f>
        <v>0</v>
      </c>
    </row>
    <row r="133" spans="1:17" x14ac:dyDescent="0.3">
      <c r="A133" s="27"/>
      <c r="B133" s="90" t="s">
        <v>237</v>
      </c>
      <c r="C133" s="92" t="s">
        <v>238</v>
      </c>
      <c r="D133" s="92"/>
      <c r="E133" s="92"/>
      <c r="F133" s="93"/>
      <c r="G133" s="73">
        <f>'[1]3.pagr'!AH115</f>
        <v>8276.2599999999984</v>
      </c>
      <c r="H133" s="74">
        <f>'[1]3.pagr'!AI115</f>
        <v>2.7273718086225293E-5</v>
      </c>
      <c r="I133" s="73">
        <f>'[1]3.pagr'!AJ115</f>
        <v>0</v>
      </c>
      <c r="J133" s="74">
        <f>'[1]3.pagr'!AK115</f>
        <v>0</v>
      </c>
      <c r="K133" s="73">
        <f>'[1]3.pagr'!AL115</f>
        <v>7568275.3200000003</v>
      </c>
      <c r="L133" s="74">
        <f>'[1]3.pagr'!AM115</f>
        <v>0.31120239026318347</v>
      </c>
      <c r="M133" s="73">
        <f>'[1]3.pagr'!AN115</f>
        <v>0</v>
      </c>
      <c r="N133" s="74">
        <f>'[1]3.pagr'!AO115</f>
        <v>0</v>
      </c>
      <c r="O133" s="75">
        <f>'[1]3.pagr'!AP115</f>
        <v>7576551.5800000001</v>
      </c>
      <c r="P133" s="76">
        <f>'[1]3.pagr'!AQ115</f>
        <v>2.3105422088068265E-2</v>
      </c>
    </row>
    <row r="134" spans="1:17" s="69" customFormat="1" x14ac:dyDescent="0.3">
      <c r="A134" s="27"/>
      <c r="B134" s="61" t="s">
        <v>239</v>
      </c>
      <c r="C134" s="82" t="s">
        <v>240</v>
      </c>
      <c r="D134" s="82"/>
      <c r="E134" s="82"/>
      <c r="F134" s="83"/>
      <c r="G134" s="77">
        <f>'[1]3.pagr'!AH116</f>
        <v>0</v>
      </c>
      <c r="H134" s="78">
        <f>'[1]3.pagr'!AI116</f>
        <v>0</v>
      </c>
      <c r="I134" s="77">
        <f>'[1]3.pagr'!AJ116</f>
        <v>0</v>
      </c>
      <c r="J134" s="78">
        <f>'[1]3.pagr'!AK116</f>
        <v>0</v>
      </c>
      <c r="K134" s="77">
        <f>'[1]3.pagr'!AL116</f>
        <v>0</v>
      </c>
      <c r="L134" s="78">
        <f>'[1]3.pagr'!AM116</f>
        <v>0</v>
      </c>
      <c r="M134" s="77">
        <f>'[1]3.pagr'!AN116</f>
        <v>0</v>
      </c>
      <c r="N134" s="78">
        <f>'[1]3.pagr'!AO116</f>
        <v>0</v>
      </c>
      <c r="O134" s="79">
        <f>'[1]3.pagr'!AP116</f>
        <v>0</v>
      </c>
      <c r="P134" s="80">
        <f>'[1]3.pagr'!AQ116</f>
        <v>0</v>
      </c>
    </row>
    <row r="135" spans="1:17" ht="13.15" customHeight="1" x14ac:dyDescent="0.3">
      <c r="A135" s="27"/>
      <c r="B135" s="70" t="s">
        <v>241</v>
      </c>
      <c r="C135" s="88" t="s">
        <v>242</v>
      </c>
      <c r="D135" s="88"/>
      <c r="E135" s="88"/>
      <c r="F135" s="89"/>
      <c r="G135" s="73">
        <f>'[1]3.pagr'!AH117</f>
        <v>100.53</v>
      </c>
      <c r="H135" s="74">
        <f>'[1]3.pagr'!AI117</f>
        <v>3.3128815179902869E-7</v>
      </c>
      <c r="I135" s="73">
        <f>'[1]3.pagr'!AJ117</f>
        <v>0</v>
      </c>
      <c r="J135" s="74">
        <f>'[1]3.pagr'!AK117</f>
        <v>0</v>
      </c>
      <c r="K135" s="73">
        <f>'[1]3.pagr'!AL117</f>
        <v>32465.200000000001</v>
      </c>
      <c r="L135" s="74">
        <f>'[1]3.pagr'!AM117</f>
        <v>1.3349471858764652E-3</v>
      </c>
      <c r="M135" s="73">
        <f>'[1]3.pagr'!AN117</f>
        <v>0</v>
      </c>
      <c r="N135" s="74">
        <f>'[1]3.pagr'!AO117</f>
        <v>0</v>
      </c>
      <c r="O135" s="75">
        <f>'[1]3.pagr'!AP117</f>
        <v>32565.73</v>
      </c>
      <c r="P135" s="76">
        <f>'[1]3.pagr'!AQ117</f>
        <v>9.9312322936243692E-5</v>
      </c>
      <c r="Q135" s="69"/>
    </row>
    <row r="136" spans="1:17" x14ac:dyDescent="0.3">
      <c r="A136" s="27"/>
      <c r="B136" s="70" t="s">
        <v>243</v>
      </c>
      <c r="C136" s="88" t="s">
        <v>244</v>
      </c>
      <c r="D136" s="88"/>
      <c r="E136" s="88"/>
      <c r="F136" s="89"/>
      <c r="G136" s="73">
        <f>'[1]3.pagr'!AH118</f>
        <v>0</v>
      </c>
      <c r="H136" s="74">
        <f>'[1]3.pagr'!AI118</f>
        <v>0</v>
      </c>
      <c r="I136" s="73">
        <f>'[1]3.pagr'!AJ118</f>
        <v>0</v>
      </c>
      <c r="J136" s="74">
        <f>'[1]3.pagr'!AK118</f>
        <v>0</v>
      </c>
      <c r="K136" s="73">
        <f>'[1]3.pagr'!AL118</f>
        <v>0</v>
      </c>
      <c r="L136" s="74">
        <f>'[1]3.pagr'!AM118</f>
        <v>0</v>
      </c>
      <c r="M136" s="73">
        <f>'[1]3.pagr'!AN118</f>
        <v>0</v>
      </c>
      <c r="N136" s="74">
        <f>'[1]3.pagr'!AO118</f>
        <v>0</v>
      </c>
      <c r="O136" s="75">
        <f>'[1]3.pagr'!AP118</f>
        <v>0</v>
      </c>
      <c r="P136" s="76">
        <f>'[1]3.pagr'!AQ118</f>
        <v>0</v>
      </c>
      <c r="Q136" s="69"/>
    </row>
    <row r="137" spans="1:17" ht="13.15" customHeight="1" x14ac:dyDescent="0.3">
      <c r="A137" s="27"/>
      <c r="B137" s="70" t="s">
        <v>245</v>
      </c>
      <c r="C137" s="88" t="s">
        <v>246</v>
      </c>
      <c r="D137" s="88"/>
      <c r="E137" s="88"/>
      <c r="F137" s="89"/>
      <c r="G137" s="73">
        <f>'[1]3.pagr'!AH119</f>
        <v>0</v>
      </c>
      <c r="H137" s="74">
        <f>'[1]3.pagr'!AI119</f>
        <v>0</v>
      </c>
      <c r="I137" s="73">
        <f>'[1]3.pagr'!AJ119</f>
        <v>0</v>
      </c>
      <c r="J137" s="74">
        <f>'[1]3.pagr'!AK119</f>
        <v>0</v>
      </c>
      <c r="K137" s="73">
        <f>'[1]3.pagr'!AL119</f>
        <v>0</v>
      </c>
      <c r="L137" s="74">
        <f>'[1]3.pagr'!AM119</f>
        <v>0</v>
      </c>
      <c r="M137" s="73">
        <f>'[1]3.pagr'!AN119</f>
        <v>0</v>
      </c>
      <c r="N137" s="74">
        <f>'[1]3.pagr'!AO119</f>
        <v>0</v>
      </c>
      <c r="O137" s="75">
        <f>'[1]3.pagr'!AP119</f>
        <v>0</v>
      </c>
      <c r="P137" s="76">
        <f>'[1]3.pagr'!AQ119</f>
        <v>0</v>
      </c>
    </row>
    <row r="138" spans="1:17" ht="13.15" customHeight="1" x14ac:dyDescent="0.3">
      <c r="A138" s="27"/>
      <c r="B138" s="70" t="s">
        <v>247</v>
      </c>
      <c r="C138" s="88" t="s">
        <v>248</v>
      </c>
      <c r="D138" s="88"/>
      <c r="E138" s="88"/>
      <c r="F138" s="89"/>
      <c r="G138" s="73">
        <f>'[1]3.pagr'!AH120</f>
        <v>0</v>
      </c>
      <c r="H138" s="74">
        <f>'[1]3.pagr'!AI120</f>
        <v>0</v>
      </c>
      <c r="I138" s="73">
        <f>'[1]3.pagr'!AJ120</f>
        <v>0</v>
      </c>
      <c r="J138" s="74">
        <f>'[1]3.pagr'!AK120</f>
        <v>0</v>
      </c>
      <c r="K138" s="73">
        <f>'[1]3.pagr'!AL120</f>
        <v>0</v>
      </c>
      <c r="L138" s="74">
        <f>'[1]3.pagr'!AM120</f>
        <v>0</v>
      </c>
      <c r="M138" s="73">
        <f>'[1]3.pagr'!AN120</f>
        <v>0</v>
      </c>
      <c r="N138" s="74">
        <f>'[1]3.pagr'!AO120</f>
        <v>0</v>
      </c>
      <c r="O138" s="75">
        <f>'[1]3.pagr'!AP120</f>
        <v>0</v>
      </c>
      <c r="P138" s="76">
        <f>'[1]3.pagr'!AQ120</f>
        <v>0</v>
      </c>
    </row>
    <row r="139" spans="1:17" x14ac:dyDescent="0.3">
      <c r="A139" s="27"/>
      <c r="B139" s="70" t="s">
        <v>249</v>
      </c>
      <c r="C139" s="88" t="s">
        <v>250</v>
      </c>
      <c r="D139" s="88"/>
      <c r="E139" s="88"/>
      <c r="F139" s="89"/>
      <c r="G139" s="73">
        <f>'[1]3.pagr'!AH121</f>
        <v>15532.64</v>
      </c>
      <c r="H139" s="74">
        <f>'[1]3.pagr'!AI121</f>
        <v>5.1186507491889632E-5</v>
      </c>
      <c r="I139" s="73">
        <f>'[1]3.pagr'!AJ121</f>
        <v>0</v>
      </c>
      <c r="J139" s="74">
        <f>'[1]3.pagr'!AK121</f>
        <v>0</v>
      </c>
      <c r="K139" s="73">
        <f>'[1]3.pagr'!AL121</f>
        <v>1763.49</v>
      </c>
      <c r="L139" s="74">
        <f>'[1]3.pagr'!AM121</f>
        <v>7.251352256635682E-5</v>
      </c>
      <c r="M139" s="73">
        <f>'[1]3.pagr'!AN121</f>
        <v>0</v>
      </c>
      <c r="N139" s="74">
        <f>'[1]3.pagr'!AO121</f>
        <v>0</v>
      </c>
      <c r="O139" s="75">
        <f>'[1]3.pagr'!AP121</f>
        <v>17296.13</v>
      </c>
      <c r="P139" s="76">
        <f>'[1]3.pagr'!AQ121</f>
        <v>5.2746210452130277E-5</v>
      </c>
    </row>
    <row r="140" spans="1:17" x14ac:dyDescent="0.3">
      <c r="A140" s="27"/>
      <c r="B140" s="61" t="s">
        <v>251</v>
      </c>
      <c r="C140" s="82" t="s">
        <v>252</v>
      </c>
      <c r="D140" s="82"/>
      <c r="E140" s="82"/>
      <c r="F140" s="83"/>
      <c r="G140" s="77">
        <f>'[1]3.pagr'!AH122</f>
        <v>0</v>
      </c>
      <c r="H140" s="78">
        <f>'[1]3.pagr'!AI122</f>
        <v>0</v>
      </c>
      <c r="I140" s="77">
        <f>'[1]3.pagr'!AJ122</f>
        <v>0</v>
      </c>
      <c r="J140" s="78">
        <f>'[1]3.pagr'!AK122</f>
        <v>0</v>
      </c>
      <c r="K140" s="77">
        <f>'[1]3.pagr'!AL122</f>
        <v>0</v>
      </c>
      <c r="L140" s="78">
        <f>'[1]3.pagr'!AM122</f>
        <v>0</v>
      </c>
      <c r="M140" s="77">
        <f>'[1]3.pagr'!AN122</f>
        <v>0</v>
      </c>
      <c r="N140" s="78">
        <f>'[1]3.pagr'!AO122</f>
        <v>0</v>
      </c>
      <c r="O140" s="79">
        <f>'[1]3.pagr'!AP122</f>
        <v>0</v>
      </c>
      <c r="P140" s="80">
        <f>'[1]3.pagr'!AQ122</f>
        <v>0</v>
      </c>
      <c r="Q140" s="69"/>
    </row>
    <row r="141" spans="1:17" x14ac:dyDescent="0.3">
      <c r="A141" s="27"/>
      <c r="B141" s="70" t="s">
        <v>253</v>
      </c>
      <c r="C141" s="85" t="s">
        <v>254</v>
      </c>
      <c r="D141" s="85"/>
      <c r="E141" s="85"/>
      <c r="F141" s="86"/>
      <c r="G141" s="73">
        <f>'[1]3.pagr'!AH123</f>
        <v>0</v>
      </c>
      <c r="H141" s="74">
        <f>'[1]3.pagr'!AI123</f>
        <v>0</v>
      </c>
      <c r="I141" s="73">
        <f>'[1]3.pagr'!AJ123</f>
        <v>0</v>
      </c>
      <c r="J141" s="74">
        <f>'[1]3.pagr'!AK123</f>
        <v>0</v>
      </c>
      <c r="K141" s="73">
        <f>'[1]3.pagr'!AL123</f>
        <v>36824.19</v>
      </c>
      <c r="L141" s="74">
        <f>'[1]3.pagr'!AM123</f>
        <v>1.5141859225472282E-3</v>
      </c>
      <c r="M141" s="73">
        <f>'[1]3.pagr'!AN123</f>
        <v>0</v>
      </c>
      <c r="N141" s="74">
        <f>'[1]3.pagr'!AO123</f>
        <v>0</v>
      </c>
      <c r="O141" s="75">
        <f>'[1]3.pagr'!AP123</f>
        <v>36824.19</v>
      </c>
      <c r="P141" s="76">
        <f>'[1]3.pagr'!AQ123</f>
        <v>1.1229890590954343E-4</v>
      </c>
    </row>
    <row r="142" spans="1:17" x14ac:dyDescent="0.3">
      <c r="A142" s="27"/>
      <c r="B142" s="70" t="s">
        <v>255</v>
      </c>
      <c r="C142" s="85" t="s">
        <v>256</v>
      </c>
      <c r="D142" s="85"/>
      <c r="E142" s="85"/>
      <c r="F142" s="86"/>
      <c r="G142" s="73">
        <f>'[1]3.pagr'!AH124</f>
        <v>305894.09000000003</v>
      </c>
      <c r="H142" s="74">
        <f>'[1]3.pagr'!AI124</f>
        <v>1.0080482216487192E-3</v>
      </c>
      <c r="I142" s="73">
        <f>'[1]3.pagr'!AJ124</f>
        <v>0</v>
      </c>
      <c r="J142" s="74">
        <f>'[1]3.pagr'!AK124</f>
        <v>0</v>
      </c>
      <c r="K142" s="73">
        <f>'[1]3.pagr'!AL124</f>
        <v>202534.63</v>
      </c>
      <c r="L142" s="74">
        <f>'[1]3.pagr'!AM124</f>
        <v>8.3280877481435849E-3</v>
      </c>
      <c r="M142" s="73">
        <f>'[1]3.pagr'!AN124</f>
        <v>0</v>
      </c>
      <c r="N142" s="74">
        <f>'[1]3.pagr'!AO124</f>
        <v>0</v>
      </c>
      <c r="O142" s="75">
        <f>'[1]3.pagr'!AP124</f>
        <v>508428.72000000003</v>
      </c>
      <c r="P142" s="76">
        <f>'[1]3.pagr'!AQ124</f>
        <v>1.5505022374963197E-3</v>
      </c>
    </row>
    <row r="143" spans="1:17" s="69" customFormat="1" x14ac:dyDescent="0.3">
      <c r="A143" s="27"/>
      <c r="B143" s="70" t="s">
        <v>257</v>
      </c>
      <c r="C143" s="85" t="s">
        <v>258</v>
      </c>
      <c r="D143" s="85"/>
      <c r="E143" s="85"/>
      <c r="F143" s="86"/>
      <c r="G143" s="73">
        <f>'[1]3.pagr'!AH125</f>
        <v>48717.66</v>
      </c>
      <c r="H143" s="74">
        <f>'[1]3.pagr'!AI125</f>
        <v>1.6054494719360855E-4</v>
      </c>
      <c r="I143" s="73">
        <f>'[1]3.pagr'!AJ125</f>
        <v>0</v>
      </c>
      <c r="J143" s="74">
        <f>'[1]3.pagr'!AK125</f>
        <v>0</v>
      </c>
      <c r="K143" s="73">
        <f>'[1]3.pagr'!AL125</f>
        <v>41596.35</v>
      </c>
      <c r="L143" s="74">
        <f>'[1]3.pagr'!AM125</f>
        <v>1.7104139316940139E-3</v>
      </c>
      <c r="M143" s="73">
        <f>'[1]3.pagr'!AN125</f>
        <v>0</v>
      </c>
      <c r="N143" s="74">
        <f>'[1]3.pagr'!AO125</f>
        <v>0</v>
      </c>
      <c r="O143" s="75">
        <f>'[1]3.pagr'!AP125</f>
        <v>90314.010000000009</v>
      </c>
      <c r="P143" s="76">
        <f>'[1]3.pagr'!AQ125</f>
        <v>2.7542125193530571E-4</v>
      </c>
      <c r="Q143" s="2"/>
    </row>
    <row r="144" spans="1:17" x14ac:dyDescent="0.3">
      <c r="A144" s="27"/>
      <c r="B144" s="70" t="s">
        <v>259</v>
      </c>
      <c r="C144" s="85" t="s">
        <v>260</v>
      </c>
      <c r="D144" s="85"/>
      <c r="E144" s="85"/>
      <c r="F144" s="86"/>
      <c r="G144" s="73">
        <f>'[1]3.pagr'!AH126</f>
        <v>0</v>
      </c>
      <c r="H144" s="74">
        <f>'[1]3.pagr'!AI126</f>
        <v>0</v>
      </c>
      <c r="I144" s="73">
        <f>'[1]3.pagr'!AJ126</f>
        <v>0</v>
      </c>
      <c r="J144" s="74">
        <f>'[1]3.pagr'!AK126</f>
        <v>0</v>
      </c>
      <c r="K144" s="73">
        <f>'[1]3.pagr'!AL126</f>
        <v>0</v>
      </c>
      <c r="L144" s="74">
        <f>'[1]3.pagr'!AM126</f>
        <v>0</v>
      </c>
      <c r="M144" s="73">
        <f>'[1]3.pagr'!AN126</f>
        <v>0</v>
      </c>
      <c r="N144" s="74">
        <f>'[1]3.pagr'!AO126</f>
        <v>0</v>
      </c>
      <c r="O144" s="75">
        <f>'[1]3.pagr'!AP126</f>
        <v>0</v>
      </c>
      <c r="P144" s="76">
        <f>'[1]3.pagr'!AQ126</f>
        <v>0</v>
      </c>
    </row>
    <row r="145" spans="1:17" x14ac:dyDescent="0.3">
      <c r="A145" s="27"/>
      <c r="B145" s="70" t="s">
        <v>261</v>
      </c>
      <c r="C145" s="85" t="s">
        <v>262</v>
      </c>
      <c r="D145" s="85"/>
      <c r="E145" s="85"/>
      <c r="F145" s="86"/>
      <c r="G145" s="73">
        <f>'[1]3.pagr'!AH127</f>
        <v>5143.6099999999997</v>
      </c>
      <c r="H145" s="74">
        <f>'[1]3.pagr'!AI127</f>
        <v>1.6950333735949485E-5</v>
      </c>
      <c r="I145" s="73">
        <f>'[1]3.pagr'!AJ127</f>
        <v>0</v>
      </c>
      <c r="J145" s="74">
        <f>'[1]3.pagr'!AK127</f>
        <v>0</v>
      </c>
      <c r="K145" s="73">
        <f>'[1]3.pagr'!AL127</f>
        <v>8235.59</v>
      </c>
      <c r="L145" s="74">
        <f>'[1]3.pagr'!AM127</f>
        <v>3.3864192102720322E-4</v>
      </c>
      <c r="M145" s="73">
        <f>'[1]3.pagr'!AN127</f>
        <v>0</v>
      </c>
      <c r="N145" s="74">
        <f>'[1]3.pagr'!AO127</f>
        <v>0</v>
      </c>
      <c r="O145" s="75">
        <f>'[1]3.pagr'!AP127</f>
        <v>13379.2</v>
      </c>
      <c r="P145" s="76">
        <f>'[1]3.pagr'!AQ127</f>
        <v>4.080115603208009E-5</v>
      </c>
    </row>
    <row r="146" spans="1:17" s="69" customFormat="1" x14ac:dyDescent="0.3">
      <c r="A146" s="27"/>
      <c r="B146" s="70" t="s">
        <v>263</v>
      </c>
      <c r="C146" s="85" t="s">
        <v>264</v>
      </c>
      <c r="D146" s="85"/>
      <c r="E146" s="85"/>
      <c r="F146" s="86"/>
      <c r="G146" s="73">
        <f>'[1]3.pagr'!AH128</f>
        <v>0</v>
      </c>
      <c r="H146" s="74">
        <f>'[1]3.pagr'!AI128</f>
        <v>0</v>
      </c>
      <c r="I146" s="73">
        <f>'[1]3.pagr'!AJ128</f>
        <v>0</v>
      </c>
      <c r="J146" s="74">
        <f>'[1]3.pagr'!AK128</f>
        <v>0</v>
      </c>
      <c r="K146" s="73">
        <f>'[1]3.pagr'!AL128</f>
        <v>3404</v>
      </c>
      <c r="L146" s="74">
        <f>'[1]3.pagr'!AM128</f>
        <v>1.3997019025675146E-4</v>
      </c>
      <c r="M146" s="73">
        <f>'[1]3.pagr'!AN128</f>
        <v>0</v>
      </c>
      <c r="N146" s="74">
        <f>'[1]3.pagr'!AO128</f>
        <v>0</v>
      </c>
      <c r="O146" s="75">
        <f>'[1]3.pagr'!AP128</f>
        <v>3404</v>
      </c>
      <c r="P146" s="76">
        <f>'[1]3.pagr'!AQ128</f>
        <v>1.0380825096657544E-5</v>
      </c>
      <c r="Q146" s="2"/>
    </row>
    <row r="147" spans="1:17" s="69" customFormat="1" x14ac:dyDescent="0.3">
      <c r="A147" s="27"/>
      <c r="B147" s="70" t="s">
        <v>265</v>
      </c>
      <c r="C147" s="92" t="s">
        <v>266</v>
      </c>
      <c r="D147" s="92"/>
      <c r="E147" s="92"/>
      <c r="F147" s="93"/>
      <c r="G147" s="73">
        <f>'[1]3.pagr'!AH129</f>
        <v>2116.29</v>
      </c>
      <c r="H147" s="74">
        <f>'[1]3.pagr'!AI129</f>
        <v>6.9740555333807466E-6</v>
      </c>
      <c r="I147" s="73">
        <f>'[1]3.pagr'!AJ129</f>
        <v>0</v>
      </c>
      <c r="J147" s="74">
        <f>'[1]3.pagr'!AK129</f>
        <v>0</v>
      </c>
      <c r="K147" s="73">
        <f>'[1]3.pagr'!AL129</f>
        <v>4113.6900000000005</v>
      </c>
      <c r="L147" s="74">
        <f>'[1]3.pagr'!AM129</f>
        <v>1.6915216567488131E-4</v>
      </c>
      <c r="M147" s="73">
        <f>'[1]3.pagr'!AN129</f>
        <v>0</v>
      </c>
      <c r="N147" s="74">
        <f>'[1]3.pagr'!AO129</f>
        <v>0</v>
      </c>
      <c r="O147" s="75">
        <f>'[1]3.pagr'!AP129</f>
        <v>6229.9800000000005</v>
      </c>
      <c r="P147" s="76">
        <f>'[1]3.pagr'!AQ129</f>
        <v>1.899892266030393E-5</v>
      </c>
      <c r="Q147" s="2"/>
    </row>
    <row r="148" spans="1:17" s="69" customFormat="1" x14ac:dyDescent="0.3">
      <c r="A148" s="27"/>
      <c r="B148" s="70" t="s">
        <v>267</v>
      </c>
      <c r="C148" s="85" t="s">
        <v>268</v>
      </c>
      <c r="D148" s="85"/>
      <c r="E148" s="85"/>
      <c r="F148" s="86"/>
      <c r="G148" s="73">
        <f>'[1]3.pagr'!AH130</f>
        <v>7816.62</v>
      </c>
      <c r="H148" s="74">
        <f>'[1]3.pagr'!AI130</f>
        <v>2.5759013161397826E-5</v>
      </c>
      <c r="I148" s="73">
        <f>'[1]3.pagr'!AJ130</f>
        <v>0</v>
      </c>
      <c r="J148" s="74">
        <f>'[1]3.pagr'!AK130</f>
        <v>0</v>
      </c>
      <c r="K148" s="73">
        <f>'[1]3.pagr'!AL130</f>
        <v>0</v>
      </c>
      <c r="L148" s="74">
        <f>'[1]3.pagr'!AM130</f>
        <v>0</v>
      </c>
      <c r="M148" s="73">
        <f>'[1]3.pagr'!AN130</f>
        <v>0</v>
      </c>
      <c r="N148" s="74">
        <f>'[1]3.pagr'!AO130</f>
        <v>0</v>
      </c>
      <c r="O148" s="75">
        <f>'[1]3.pagr'!AP130</f>
        <v>7816.62</v>
      </c>
      <c r="P148" s="76">
        <f>'[1]3.pagr'!AQ130</f>
        <v>2.383753380347688E-5</v>
      </c>
      <c r="Q148" s="2"/>
    </row>
    <row r="149" spans="1:17" s="69" customFormat="1" x14ac:dyDescent="0.3">
      <c r="A149" s="27"/>
      <c r="B149" s="70" t="s">
        <v>269</v>
      </c>
      <c r="C149" s="84" t="s">
        <v>270</v>
      </c>
      <c r="D149" s="85"/>
      <c r="E149" s="85"/>
      <c r="F149" s="86"/>
      <c r="G149" s="73">
        <f>'[1]3.pagr'!AH131</f>
        <v>24993.27</v>
      </c>
      <c r="H149" s="74">
        <f>'[1]3.pagr'!AI131</f>
        <v>8.2363217205949567E-5</v>
      </c>
      <c r="I149" s="73">
        <f>'[1]3.pagr'!AJ131</f>
        <v>0</v>
      </c>
      <c r="J149" s="74">
        <f>'[1]3.pagr'!AK131</f>
        <v>0</v>
      </c>
      <c r="K149" s="73">
        <f>'[1]3.pagr'!AL131</f>
        <v>48488.999999999993</v>
      </c>
      <c r="L149" s="74">
        <f>'[1]3.pagr'!AM131</f>
        <v>1.9938350632666335E-3</v>
      </c>
      <c r="M149" s="73">
        <f>'[1]3.pagr'!AN131</f>
        <v>0</v>
      </c>
      <c r="N149" s="74">
        <f>'[1]3.pagr'!AO131</f>
        <v>0</v>
      </c>
      <c r="O149" s="75">
        <f>'[1]3.pagr'!AP131</f>
        <v>73482.26999999999</v>
      </c>
      <c r="P149" s="76">
        <f>'[1]3.pagr'!AQ131</f>
        <v>2.2409124341226961E-4</v>
      </c>
      <c r="Q149" s="2"/>
    </row>
    <row r="150" spans="1:17" s="69" customFormat="1" x14ac:dyDescent="0.3">
      <c r="A150" s="27"/>
      <c r="B150" s="70" t="s">
        <v>271</v>
      </c>
      <c r="C150" s="85" t="s">
        <v>272</v>
      </c>
      <c r="D150" s="85"/>
      <c r="E150" s="85"/>
      <c r="F150" s="86"/>
      <c r="G150" s="73">
        <f>'[1]3.pagr'!AH132</f>
        <v>3779.92</v>
      </c>
      <c r="H150" s="74">
        <f>'[1]3.pagr'!AI132</f>
        <v>1.2456408144316965E-5</v>
      </c>
      <c r="I150" s="73">
        <f>'[1]3.pagr'!AJ132</f>
        <v>0</v>
      </c>
      <c r="J150" s="74">
        <f>'[1]3.pagr'!AK132</f>
        <v>0</v>
      </c>
      <c r="K150" s="73">
        <f>'[1]3.pagr'!AL132</f>
        <v>457909.20999999996</v>
      </c>
      <c r="L150" s="74">
        <f>'[1]3.pagr'!AM132</f>
        <v>1.8828918696832772E-2</v>
      </c>
      <c r="M150" s="73">
        <f>'[1]3.pagr'!AN132</f>
        <v>0</v>
      </c>
      <c r="N150" s="74">
        <f>'[1]3.pagr'!AO132</f>
        <v>0</v>
      </c>
      <c r="O150" s="75">
        <f>'[1]3.pagr'!AP132</f>
        <v>461689.12999999995</v>
      </c>
      <c r="P150" s="76">
        <f>'[1]3.pagr'!AQ132</f>
        <v>1.407965366497646E-3</v>
      </c>
      <c r="Q150" s="2"/>
    </row>
    <row r="151" spans="1:17" s="69" customFormat="1" x14ac:dyDescent="0.3">
      <c r="A151" s="27"/>
      <c r="B151" s="61" t="s">
        <v>273</v>
      </c>
      <c r="C151" s="82" t="s">
        <v>274</v>
      </c>
      <c r="D151" s="82"/>
      <c r="E151" s="82"/>
      <c r="F151" s="83"/>
      <c r="G151" s="77">
        <f>'[1]3.pagr'!AH133</f>
        <v>0</v>
      </c>
      <c r="H151" s="78">
        <f>'[1]3.pagr'!AI133</f>
        <v>0</v>
      </c>
      <c r="I151" s="77">
        <f>'[1]3.pagr'!AJ133</f>
        <v>0</v>
      </c>
      <c r="J151" s="78">
        <f>'[1]3.pagr'!AK133</f>
        <v>0</v>
      </c>
      <c r="K151" s="77">
        <f>'[1]3.pagr'!AL133</f>
        <v>0</v>
      </c>
      <c r="L151" s="78">
        <f>'[1]3.pagr'!AM133</f>
        <v>0</v>
      </c>
      <c r="M151" s="77">
        <f>'[1]3.pagr'!AN133</f>
        <v>0</v>
      </c>
      <c r="N151" s="78">
        <f>'[1]3.pagr'!AO133</f>
        <v>0</v>
      </c>
      <c r="O151" s="79">
        <f>'[1]3.pagr'!AP133</f>
        <v>0</v>
      </c>
      <c r="P151" s="80">
        <f>'[1]3.pagr'!AQ133</f>
        <v>0</v>
      </c>
    </row>
    <row r="152" spans="1:17" s="69" customFormat="1" x14ac:dyDescent="0.3">
      <c r="A152" s="27"/>
      <c r="B152" s="70" t="s">
        <v>275</v>
      </c>
      <c r="C152" s="92" t="s">
        <v>276</v>
      </c>
      <c r="D152" s="92"/>
      <c r="E152" s="92"/>
      <c r="F152" s="93"/>
      <c r="G152" s="73">
        <f>'[1]3.pagr'!AH134</f>
        <v>952</v>
      </c>
      <c r="H152" s="74">
        <f>'[1]3.pagr'!AI134</f>
        <v>3.1372358550947512E-6</v>
      </c>
      <c r="I152" s="73">
        <f>'[1]3.pagr'!AJ134</f>
        <v>0</v>
      </c>
      <c r="J152" s="74">
        <f>'[1]3.pagr'!AK134</f>
        <v>0</v>
      </c>
      <c r="K152" s="73">
        <f>'[1]3.pagr'!AL134</f>
        <v>50304.75</v>
      </c>
      <c r="L152" s="74">
        <f>'[1]3.pagr'!AM134</f>
        <v>2.0684974818796467E-3</v>
      </c>
      <c r="M152" s="73">
        <f>'[1]3.pagr'!AN134</f>
        <v>0</v>
      </c>
      <c r="N152" s="74">
        <f>'[1]3.pagr'!AO134</f>
        <v>0</v>
      </c>
      <c r="O152" s="75">
        <f>'[1]3.pagr'!AP134</f>
        <v>51256.75</v>
      </c>
      <c r="P152" s="76">
        <f>'[1]3.pagr'!AQ134</f>
        <v>1.5631238448093467E-4</v>
      </c>
      <c r="Q152" s="2"/>
    </row>
    <row r="153" spans="1:17" s="69" customFormat="1" x14ac:dyDescent="0.3">
      <c r="A153" s="27"/>
      <c r="B153" s="70" t="s">
        <v>277</v>
      </c>
      <c r="C153" s="92" t="s">
        <v>278</v>
      </c>
      <c r="D153" s="92"/>
      <c r="E153" s="92"/>
      <c r="F153" s="93"/>
      <c r="G153" s="73">
        <f>'[1]3.pagr'!AH135</f>
        <v>0</v>
      </c>
      <c r="H153" s="74">
        <f>'[1]3.pagr'!AI135</f>
        <v>0</v>
      </c>
      <c r="I153" s="73">
        <f>'[1]3.pagr'!AJ135</f>
        <v>0</v>
      </c>
      <c r="J153" s="74">
        <f>'[1]3.pagr'!AK135</f>
        <v>0</v>
      </c>
      <c r="K153" s="73">
        <f>'[1]3.pagr'!AL135</f>
        <v>0</v>
      </c>
      <c r="L153" s="74">
        <f>'[1]3.pagr'!AM135</f>
        <v>0</v>
      </c>
      <c r="M153" s="73">
        <f>'[1]3.pagr'!AN135</f>
        <v>0</v>
      </c>
      <c r="N153" s="74">
        <f>'[1]3.pagr'!AO135</f>
        <v>0</v>
      </c>
      <c r="O153" s="75">
        <f>'[1]3.pagr'!AP135</f>
        <v>0</v>
      </c>
      <c r="P153" s="76">
        <f>'[1]3.pagr'!AQ135</f>
        <v>0</v>
      </c>
      <c r="Q153" s="2"/>
    </row>
    <row r="154" spans="1:17" s="69" customFormat="1" x14ac:dyDescent="0.3">
      <c r="A154" s="27"/>
      <c r="B154" s="70" t="s">
        <v>279</v>
      </c>
      <c r="C154" s="92" t="s">
        <v>280</v>
      </c>
      <c r="D154" s="92"/>
      <c r="E154" s="92"/>
      <c r="F154" s="93"/>
      <c r="G154" s="73">
        <f>'[1]3.pagr'!AH136</f>
        <v>0</v>
      </c>
      <c r="H154" s="74">
        <f>'[1]3.pagr'!AI136</f>
        <v>0</v>
      </c>
      <c r="I154" s="73">
        <f>'[1]3.pagr'!AJ136</f>
        <v>0</v>
      </c>
      <c r="J154" s="74">
        <f>'[1]3.pagr'!AK136</f>
        <v>0</v>
      </c>
      <c r="K154" s="73">
        <f>'[1]3.pagr'!AL136</f>
        <v>50398.67</v>
      </c>
      <c r="L154" s="74">
        <f>'[1]3.pagr'!AM136</f>
        <v>2.0723594091031821E-3</v>
      </c>
      <c r="M154" s="73">
        <f>'[1]3.pagr'!AN136</f>
        <v>0</v>
      </c>
      <c r="N154" s="74">
        <f>'[1]3.pagr'!AO136</f>
        <v>0</v>
      </c>
      <c r="O154" s="75">
        <f>'[1]3.pagr'!AP136</f>
        <v>50398.67</v>
      </c>
      <c r="P154" s="76">
        <f>'[1]3.pagr'!AQ136</f>
        <v>1.5369558706643997E-4</v>
      </c>
      <c r="Q154" s="2"/>
    </row>
    <row r="155" spans="1:17" s="69" customFormat="1" x14ac:dyDescent="0.3">
      <c r="A155" s="27"/>
      <c r="B155" s="70" t="s">
        <v>281</v>
      </c>
      <c r="C155" s="92" t="s">
        <v>282</v>
      </c>
      <c r="D155" s="92"/>
      <c r="E155" s="92"/>
      <c r="F155" s="93"/>
      <c r="G155" s="73">
        <f>'[1]3.pagr'!AH137</f>
        <v>0</v>
      </c>
      <c r="H155" s="74">
        <f>'[1]3.pagr'!AI137</f>
        <v>0</v>
      </c>
      <c r="I155" s="73">
        <f>'[1]3.pagr'!AJ137</f>
        <v>0</v>
      </c>
      <c r="J155" s="74">
        <f>'[1]3.pagr'!AK137</f>
        <v>0</v>
      </c>
      <c r="K155" s="73">
        <f>'[1]3.pagr'!AL137</f>
        <v>0</v>
      </c>
      <c r="L155" s="74">
        <f>'[1]3.pagr'!AM137</f>
        <v>0</v>
      </c>
      <c r="M155" s="73">
        <f>'[1]3.pagr'!AN137</f>
        <v>0</v>
      </c>
      <c r="N155" s="74">
        <f>'[1]3.pagr'!AO137</f>
        <v>0</v>
      </c>
      <c r="O155" s="75">
        <f>'[1]3.pagr'!AP137</f>
        <v>0</v>
      </c>
      <c r="P155" s="76">
        <f>'[1]3.pagr'!AQ137</f>
        <v>0</v>
      </c>
      <c r="Q155" s="2"/>
    </row>
    <row r="156" spans="1:17" s="69" customFormat="1" x14ac:dyDescent="0.3">
      <c r="A156" s="27"/>
      <c r="B156" s="70" t="s">
        <v>283</v>
      </c>
      <c r="C156" s="92" t="s">
        <v>284</v>
      </c>
      <c r="D156" s="92"/>
      <c r="E156" s="92"/>
      <c r="F156" s="93"/>
      <c r="G156" s="73">
        <f>'[1]3.pagr'!AH138</f>
        <v>0</v>
      </c>
      <c r="H156" s="74">
        <f>'[1]3.pagr'!AI138</f>
        <v>0</v>
      </c>
      <c r="I156" s="73">
        <f>'[1]3.pagr'!AJ138</f>
        <v>0</v>
      </c>
      <c r="J156" s="74">
        <f>'[1]3.pagr'!AK138</f>
        <v>0</v>
      </c>
      <c r="K156" s="73">
        <f>'[1]3.pagr'!AL138</f>
        <v>0</v>
      </c>
      <c r="L156" s="74">
        <f>'[1]3.pagr'!AM138</f>
        <v>0</v>
      </c>
      <c r="M156" s="73">
        <f>'[1]3.pagr'!AN138</f>
        <v>0</v>
      </c>
      <c r="N156" s="74">
        <f>'[1]3.pagr'!AO138</f>
        <v>0</v>
      </c>
      <c r="O156" s="75">
        <f>'[1]3.pagr'!AP138</f>
        <v>0</v>
      </c>
      <c r="P156" s="76">
        <f>'[1]3.pagr'!AQ138</f>
        <v>0</v>
      </c>
      <c r="Q156" s="2"/>
    </row>
    <row r="157" spans="1:17" s="69" customFormat="1" x14ac:dyDescent="0.3">
      <c r="A157" s="27"/>
      <c r="B157" s="70" t="s">
        <v>285</v>
      </c>
      <c r="C157" s="92" t="s">
        <v>286</v>
      </c>
      <c r="D157" s="92"/>
      <c r="E157" s="92"/>
      <c r="F157" s="93"/>
      <c r="G157" s="73">
        <f>'[1]3.pagr'!AH139</f>
        <v>0</v>
      </c>
      <c r="H157" s="74">
        <f>'[1]3.pagr'!AI139</f>
        <v>0</v>
      </c>
      <c r="I157" s="73">
        <f>'[1]3.pagr'!AJ139</f>
        <v>0</v>
      </c>
      <c r="J157" s="74">
        <f>'[1]3.pagr'!AK139</f>
        <v>0</v>
      </c>
      <c r="K157" s="73">
        <f>'[1]3.pagr'!AL139</f>
        <v>0</v>
      </c>
      <c r="L157" s="74">
        <f>'[1]3.pagr'!AM139</f>
        <v>0</v>
      </c>
      <c r="M157" s="73">
        <f>'[1]3.pagr'!AN139</f>
        <v>0</v>
      </c>
      <c r="N157" s="74">
        <f>'[1]3.pagr'!AO139</f>
        <v>0</v>
      </c>
      <c r="O157" s="75">
        <f>'[1]3.pagr'!AP139</f>
        <v>0</v>
      </c>
      <c r="P157" s="76">
        <f>'[1]3.pagr'!AQ139</f>
        <v>0</v>
      </c>
      <c r="Q157" s="2"/>
    </row>
    <row r="158" spans="1:17" s="69" customFormat="1" x14ac:dyDescent="0.3">
      <c r="A158" s="27"/>
      <c r="B158" s="70" t="s">
        <v>287</v>
      </c>
      <c r="C158" s="85" t="s">
        <v>288</v>
      </c>
      <c r="D158" s="85"/>
      <c r="E158" s="85"/>
      <c r="F158" s="86"/>
      <c r="G158" s="73">
        <f>'[1]3.pagr'!AH140</f>
        <v>0</v>
      </c>
      <c r="H158" s="74">
        <f>'[1]3.pagr'!AI140</f>
        <v>0</v>
      </c>
      <c r="I158" s="73">
        <f>'[1]3.pagr'!AJ140</f>
        <v>0</v>
      </c>
      <c r="J158" s="74">
        <f>'[1]3.pagr'!AK140</f>
        <v>0</v>
      </c>
      <c r="K158" s="73">
        <f>'[1]3.pagr'!AL140</f>
        <v>49711.619999999995</v>
      </c>
      <c r="L158" s="74">
        <f>'[1]3.pagr'!AM140</f>
        <v>2.0441083752559723E-3</v>
      </c>
      <c r="M158" s="73">
        <f>'[1]3.pagr'!AN140</f>
        <v>0</v>
      </c>
      <c r="N158" s="74">
        <f>'[1]3.pagr'!AO140</f>
        <v>0</v>
      </c>
      <c r="O158" s="75">
        <f>'[1]3.pagr'!AP140</f>
        <v>49711.619999999995</v>
      </c>
      <c r="P158" s="76">
        <f>'[1]3.pagr'!AQ140</f>
        <v>1.516003620715344E-4</v>
      </c>
      <c r="Q158" s="2"/>
    </row>
    <row r="159" spans="1:17" s="69" customFormat="1" x14ac:dyDescent="0.3">
      <c r="A159" s="27"/>
      <c r="B159" s="70" t="s">
        <v>289</v>
      </c>
      <c r="C159" s="85" t="s">
        <v>290</v>
      </c>
      <c r="D159" s="85"/>
      <c r="E159" s="85"/>
      <c r="F159" s="86"/>
      <c r="G159" s="73">
        <f>'[1]3.pagr'!AH141</f>
        <v>0</v>
      </c>
      <c r="H159" s="74">
        <f>'[1]3.pagr'!AI141</f>
        <v>0</v>
      </c>
      <c r="I159" s="73">
        <f>'[1]3.pagr'!AJ141</f>
        <v>0</v>
      </c>
      <c r="J159" s="74">
        <f>'[1]3.pagr'!AK141</f>
        <v>0</v>
      </c>
      <c r="K159" s="73">
        <f>'[1]3.pagr'!AL141</f>
        <v>0</v>
      </c>
      <c r="L159" s="74">
        <f>'[1]3.pagr'!AM141</f>
        <v>0</v>
      </c>
      <c r="M159" s="73">
        <f>'[1]3.pagr'!AN141</f>
        <v>0</v>
      </c>
      <c r="N159" s="74">
        <f>'[1]3.pagr'!AO141</f>
        <v>0</v>
      </c>
      <c r="O159" s="75">
        <f>'[1]3.pagr'!AP141</f>
        <v>0</v>
      </c>
      <c r="P159" s="76">
        <f>'[1]3.pagr'!AQ141</f>
        <v>0</v>
      </c>
      <c r="Q159" s="2"/>
    </row>
    <row r="160" spans="1:17" x14ac:dyDescent="0.3">
      <c r="A160" s="27"/>
      <c r="B160" s="61" t="s">
        <v>291</v>
      </c>
      <c r="C160" s="81" t="s">
        <v>292</v>
      </c>
      <c r="D160" s="82"/>
      <c r="E160" s="82"/>
      <c r="F160" s="83"/>
      <c r="G160" s="77">
        <f>'[1]3.pagr'!AH142</f>
        <v>0</v>
      </c>
      <c r="H160" s="78">
        <f>'[1]3.pagr'!AI142</f>
        <v>0</v>
      </c>
      <c r="I160" s="77">
        <f>'[1]3.pagr'!AJ142</f>
        <v>0</v>
      </c>
      <c r="J160" s="78">
        <f>'[1]3.pagr'!AK142</f>
        <v>0</v>
      </c>
      <c r="K160" s="77">
        <f>'[1]3.pagr'!AL142</f>
        <v>0</v>
      </c>
      <c r="L160" s="78">
        <f>'[1]3.pagr'!AM142</f>
        <v>0</v>
      </c>
      <c r="M160" s="77">
        <f>'[1]3.pagr'!AN142</f>
        <v>0</v>
      </c>
      <c r="N160" s="78">
        <f>'[1]3.pagr'!AO142</f>
        <v>0</v>
      </c>
      <c r="O160" s="79">
        <f>'[1]3.pagr'!AP142</f>
        <v>0</v>
      </c>
      <c r="P160" s="80">
        <f>'[1]3.pagr'!AQ142</f>
        <v>0</v>
      </c>
      <c r="Q160" s="69"/>
    </row>
    <row r="161" spans="1:19" x14ac:dyDescent="0.3">
      <c r="A161" s="27"/>
      <c r="B161" s="70" t="s">
        <v>293</v>
      </c>
      <c r="C161" s="85" t="s">
        <v>294</v>
      </c>
      <c r="D161" s="85"/>
      <c r="E161" s="85"/>
      <c r="F161" s="86"/>
      <c r="G161" s="73">
        <f>'[1]3.pagr'!AH143</f>
        <v>0</v>
      </c>
      <c r="H161" s="74">
        <f>'[1]3.pagr'!AI143</f>
        <v>0</v>
      </c>
      <c r="I161" s="73">
        <f>'[1]3.pagr'!AJ143</f>
        <v>0</v>
      </c>
      <c r="J161" s="74">
        <f>'[1]3.pagr'!AK143</f>
        <v>0</v>
      </c>
      <c r="K161" s="73">
        <f>'[1]3.pagr'!AL143</f>
        <v>0</v>
      </c>
      <c r="L161" s="74">
        <f>'[1]3.pagr'!AM143</f>
        <v>0</v>
      </c>
      <c r="M161" s="73">
        <f>'[1]3.pagr'!AN143</f>
        <v>0</v>
      </c>
      <c r="N161" s="74">
        <f>'[1]3.pagr'!AO143</f>
        <v>0</v>
      </c>
      <c r="O161" s="75">
        <f>'[1]3.pagr'!AP143</f>
        <v>0</v>
      </c>
      <c r="P161" s="76">
        <f>'[1]3.pagr'!AQ143</f>
        <v>0</v>
      </c>
    </row>
    <row r="162" spans="1:19" x14ac:dyDescent="0.3">
      <c r="A162" s="27"/>
      <c r="B162" s="70" t="s">
        <v>295</v>
      </c>
      <c r="C162" s="85" t="s">
        <v>296</v>
      </c>
      <c r="D162" s="85"/>
      <c r="E162" s="85"/>
      <c r="F162" s="86"/>
      <c r="G162" s="73">
        <f>'[1]3.pagr'!AH144</f>
        <v>0</v>
      </c>
      <c r="H162" s="74">
        <f>'[1]3.pagr'!AI144</f>
        <v>0</v>
      </c>
      <c r="I162" s="73">
        <f>'[1]3.pagr'!AJ144</f>
        <v>0</v>
      </c>
      <c r="J162" s="74">
        <f>'[1]3.pagr'!AK144</f>
        <v>0</v>
      </c>
      <c r="K162" s="73">
        <f>'[1]3.pagr'!AL144</f>
        <v>0</v>
      </c>
      <c r="L162" s="74">
        <f>'[1]3.pagr'!AM144</f>
        <v>0</v>
      </c>
      <c r="M162" s="73">
        <f>'[1]3.pagr'!AN144</f>
        <v>0</v>
      </c>
      <c r="N162" s="74">
        <f>'[1]3.pagr'!AO144</f>
        <v>0</v>
      </c>
      <c r="O162" s="75">
        <f>'[1]3.pagr'!AP144</f>
        <v>0</v>
      </c>
      <c r="P162" s="76">
        <f>'[1]3.pagr'!AQ144</f>
        <v>0</v>
      </c>
    </row>
    <row r="163" spans="1:19" x14ac:dyDescent="0.3">
      <c r="A163" s="27"/>
      <c r="B163" s="61" t="s">
        <v>297</v>
      </c>
      <c r="C163" s="82" t="s">
        <v>298</v>
      </c>
      <c r="D163" s="82"/>
      <c r="E163" s="82"/>
      <c r="F163" s="83"/>
      <c r="G163" s="77">
        <f>'[1]3.pagr'!AH145</f>
        <v>0</v>
      </c>
      <c r="H163" s="78">
        <f>'[1]3.pagr'!AI145</f>
        <v>0</v>
      </c>
      <c r="I163" s="77">
        <f>'[1]3.pagr'!AJ145</f>
        <v>0</v>
      </c>
      <c r="J163" s="78">
        <f>'[1]3.pagr'!AK145</f>
        <v>0</v>
      </c>
      <c r="K163" s="77">
        <f>'[1]3.pagr'!AL145</f>
        <v>0</v>
      </c>
      <c r="L163" s="78">
        <f>'[1]3.pagr'!AM145</f>
        <v>0</v>
      </c>
      <c r="M163" s="77">
        <f>'[1]3.pagr'!AN145</f>
        <v>0</v>
      </c>
      <c r="N163" s="78">
        <f>'[1]3.pagr'!AO145</f>
        <v>0</v>
      </c>
      <c r="O163" s="79">
        <f>'[1]3.pagr'!AP145</f>
        <v>0</v>
      </c>
      <c r="P163" s="80">
        <f>'[1]3.pagr'!AQ145</f>
        <v>0</v>
      </c>
      <c r="Q163" s="69"/>
    </row>
    <row r="164" spans="1:19" x14ac:dyDescent="0.3">
      <c r="A164" s="27"/>
      <c r="B164" s="70" t="s">
        <v>299</v>
      </c>
      <c r="C164" s="85" t="s">
        <v>300</v>
      </c>
      <c r="D164" s="85"/>
      <c r="E164" s="85"/>
      <c r="F164" s="86"/>
      <c r="G164" s="73">
        <f>'[1]3.pagr'!AH146</f>
        <v>0</v>
      </c>
      <c r="H164" s="74">
        <f>'[1]3.pagr'!AI146</f>
        <v>0</v>
      </c>
      <c r="I164" s="73">
        <f>'[1]3.pagr'!AJ146</f>
        <v>0</v>
      </c>
      <c r="J164" s="74">
        <f>'[1]3.pagr'!AK146</f>
        <v>0</v>
      </c>
      <c r="K164" s="73">
        <f>'[1]3.pagr'!AL146</f>
        <v>0</v>
      </c>
      <c r="L164" s="74">
        <f>'[1]3.pagr'!AM146</f>
        <v>0</v>
      </c>
      <c r="M164" s="73">
        <f>'[1]3.pagr'!AN146</f>
        <v>0</v>
      </c>
      <c r="N164" s="74">
        <f>'[1]3.pagr'!AO146</f>
        <v>0</v>
      </c>
      <c r="O164" s="75">
        <f>'[1]3.pagr'!AP146</f>
        <v>0</v>
      </c>
      <c r="P164" s="76">
        <f>'[1]3.pagr'!AQ146</f>
        <v>0</v>
      </c>
      <c r="Q164" s="69"/>
    </row>
    <row r="165" spans="1:19" x14ac:dyDescent="0.3">
      <c r="A165" s="27"/>
      <c r="B165" s="70" t="s">
        <v>301</v>
      </c>
      <c r="C165" s="85" t="s">
        <v>302</v>
      </c>
      <c r="D165" s="85"/>
      <c r="E165" s="85"/>
      <c r="F165" s="86"/>
      <c r="G165" s="73">
        <f>'[1]3.pagr'!AH147</f>
        <v>0</v>
      </c>
      <c r="H165" s="74">
        <f>'[1]3.pagr'!AI147</f>
        <v>0</v>
      </c>
      <c r="I165" s="73">
        <f>'[1]3.pagr'!AJ147</f>
        <v>0</v>
      </c>
      <c r="J165" s="74">
        <f>'[1]3.pagr'!AK147</f>
        <v>0</v>
      </c>
      <c r="K165" s="73">
        <f>'[1]3.pagr'!AL147</f>
        <v>0</v>
      </c>
      <c r="L165" s="74">
        <f>'[1]3.pagr'!AM147</f>
        <v>0</v>
      </c>
      <c r="M165" s="73">
        <f>'[1]3.pagr'!AN147</f>
        <v>0</v>
      </c>
      <c r="N165" s="74">
        <f>'[1]3.pagr'!AO147</f>
        <v>0</v>
      </c>
      <c r="O165" s="75">
        <f>'[1]3.pagr'!AP147</f>
        <v>0</v>
      </c>
      <c r="P165" s="76">
        <f>'[1]3.pagr'!AQ147</f>
        <v>0</v>
      </c>
      <c r="Q165" s="69"/>
    </row>
    <row r="166" spans="1:19" x14ac:dyDescent="0.3">
      <c r="A166" s="27"/>
      <c r="B166" s="70" t="s">
        <v>303</v>
      </c>
      <c r="C166" s="85" t="s">
        <v>304</v>
      </c>
      <c r="D166" s="85"/>
      <c r="E166" s="85"/>
      <c r="F166" s="86"/>
      <c r="G166" s="73">
        <f>'[1]3.pagr'!AH148</f>
        <v>0</v>
      </c>
      <c r="H166" s="74">
        <f>'[1]3.pagr'!AI148</f>
        <v>0</v>
      </c>
      <c r="I166" s="73">
        <f>'[1]3.pagr'!AJ148</f>
        <v>0</v>
      </c>
      <c r="J166" s="74">
        <f>'[1]3.pagr'!AK148</f>
        <v>0</v>
      </c>
      <c r="K166" s="73">
        <f>'[1]3.pagr'!AL148</f>
        <v>84735.849999999991</v>
      </c>
      <c r="L166" s="74">
        <f>'[1]3.pagr'!AM148</f>
        <v>3.4842811533688459E-3</v>
      </c>
      <c r="M166" s="73">
        <f>'[1]3.pagr'!AN148</f>
        <v>0</v>
      </c>
      <c r="N166" s="74">
        <f>'[1]3.pagr'!AO148</f>
        <v>0</v>
      </c>
      <c r="O166" s="75">
        <f>'[1]3.pagr'!AP148</f>
        <v>84735.849999999991</v>
      </c>
      <c r="P166" s="76">
        <f>'[1]3.pagr'!AQ148</f>
        <v>2.5841011699959143E-4</v>
      </c>
      <c r="Q166" s="69"/>
    </row>
    <row r="167" spans="1:19" x14ac:dyDescent="0.3">
      <c r="A167" s="27"/>
      <c r="B167" s="70" t="s">
        <v>305</v>
      </c>
      <c r="C167" s="85" t="s">
        <v>306</v>
      </c>
      <c r="D167" s="85"/>
      <c r="E167" s="85"/>
      <c r="F167" s="86"/>
      <c r="G167" s="73">
        <f>'[1]3.pagr'!AH149</f>
        <v>0</v>
      </c>
      <c r="H167" s="74">
        <f>'[1]3.pagr'!AI149</f>
        <v>0</v>
      </c>
      <c r="I167" s="73">
        <f>'[1]3.pagr'!AJ149</f>
        <v>0</v>
      </c>
      <c r="J167" s="74">
        <f>'[1]3.pagr'!AK149</f>
        <v>0</v>
      </c>
      <c r="K167" s="73">
        <f>'[1]3.pagr'!AL149</f>
        <v>0</v>
      </c>
      <c r="L167" s="74">
        <f>'[1]3.pagr'!AM149</f>
        <v>0</v>
      </c>
      <c r="M167" s="73">
        <f>'[1]3.pagr'!AN149</f>
        <v>0</v>
      </c>
      <c r="N167" s="74">
        <f>'[1]3.pagr'!AO149</f>
        <v>0</v>
      </c>
      <c r="O167" s="75">
        <f>'[1]3.pagr'!AP149</f>
        <v>0</v>
      </c>
      <c r="P167" s="76">
        <f>'[1]3.pagr'!AQ149</f>
        <v>0</v>
      </c>
      <c r="Q167" s="69"/>
    </row>
    <row r="168" spans="1:19" x14ac:dyDescent="0.3">
      <c r="A168" s="27"/>
      <c r="B168" s="70" t="s">
        <v>307</v>
      </c>
      <c r="C168" s="85" t="s">
        <v>308</v>
      </c>
      <c r="D168" s="85"/>
      <c r="E168" s="85"/>
      <c r="F168" s="86"/>
      <c r="G168" s="73">
        <f>'[1]3.pagr'!AH150</f>
        <v>0</v>
      </c>
      <c r="H168" s="74">
        <f>'[1]3.pagr'!AI150</f>
        <v>0</v>
      </c>
      <c r="I168" s="73">
        <f>'[1]3.pagr'!AJ150</f>
        <v>0</v>
      </c>
      <c r="J168" s="74">
        <f>'[1]3.pagr'!AK150</f>
        <v>0</v>
      </c>
      <c r="K168" s="73">
        <f>'[1]3.pagr'!AL150</f>
        <v>0</v>
      </c>
      <c r="L168" s="74">
        <f>'[1]3.pagr'!AM150</f>
        <v>0</v>
      </c>
      <c r="M168" s="73">
        <f>'[1]3.pagr'!AN150</f>
        <v>0</v>
      </c>
      <c r="N168" s="74">
        <f>'[1]3.pagr'!AO150</f>
        <v>0</v>
      </c>
      <c r="O168" s="75">
        <f>'[1]3.pagr'!AP150</f>
        <v>0</v>
      </c>
      <c r="P168" s="76">
        <f>'[1]3.pagr'!AQ150</f>
        <v>0</v>
      </c>
      <c r="Q168" s="69"/>
    </row>
    <row r="169" spans="1:19" x14ac:dyDescent="0.3">
      <c r="A169" s="27"/>
      <c r="B169" s="70" t="s">
        <v>309</v>
      </c>
      <c r="C169" s="85" t="s">
        <v>310</v>
      </c>
      <c r="D169" s="85"/>
      <c r="E169" s="85"/>
      <c r="F169" s="86"/>
      <c r="G169" s="73">
        <f>'[1]3.pagr'!AH151</f>
        <v>0</v>
      </c>
      <c r="H169" s="74">
        <f>'[1]3.pagr'!AI151</f>
        <v>0</v>
      </c>
      <c r="I169" s="73">
        <f>'[1]3.pagr'!AJ151</f>
        <v>0</v>
      </c>
      <c r="J169" s="74">
        <f>'[1]3.pagr'!AK151</f>
        <v>0</v>
      </c>
      <c r="K169" s="73">
        <f>'[1]3.pagr'!AL151</f>
        <v>15064.89</v>
      </c>
      <c r="L169" s="74">
        <f>'[1]3.pagr'!AM151</f>
        <v>6.1945814321299423E-4</v>
      </c>
      <c r="M169" s="73">
        <f>'[1]3.pagr'!AN151</f>
        <v>0</v>
      </c>
      <c r="N169" s="74">
        <f>'[1]3.pagr'!AO151</f>
        <v>0</v>
      </c>
      <c r="O169" s="75">
        <f>'[1]3.pagr'!AP151</f>
        <v>15064.89</v>
      </c>
      <c r="P169" s="76">
        <f>'[1]3.pagr'!AQ151</f>
        <v>4.5941829668150784E-5</v>
      </c>
      <c r="Q169" s="69"/>
    </row>
    <row r="170" spans="1:19" x14ac:dyDescent="0.3">
      <c r="A170" s="27"/>
      <c r="B170" s="70" t="s">
        <v>311</v>
      </c>
      <c r="C170" s="84" t="s">
        <v>312</v>
      </c>
      <c r="D170" s="85"/>
      <c r="E170" s="85"/>
      <c r="F170" s="86"/>
      <c r="G170" s="73">
        <f>'[1]3.pagr'!AH152</f>
        <v>48166.85</v>
      </c>
      <c r="H170" s="74">
        <f>'[1]3.pagr'!AI152</f>
        <v>1.5872979920900272E-4</v>
      </c>
      <c r="I170" s="73">
        <f>'[1]3.pagr'!AJ152</f>
        <v>0</v>
      </c>
      <c r="J170" s="74">
        <f>'[1]3.pagr'!AK152</f>
        <v>0</v>
      </c>
      <c r="K170" s="73">
        <f>'[1]3.pagr'!AL152</f>
        <v>0</v>
      </c>
      <c r="L170" s="74">
        <f>'[1]3.pagr'!AM152</f>
        <v>0</v>
      </c>
      <c r="M170" s="73">
        <f>'[1]3.pagr'!AN152</f>
        <v>0</v>
      </c>
      <c r="N170" s="74">
        <f>'[1]3.pagr'!AO152</f>
        <v>0</v>
      </c>
      <c r="O170" s="75">
        <f>'[1]3.pagr'!AP152</f>
        <v>48166.85</v>
      </c>
      <c r="P170" s="76">
        <f>'[1]3.pagr'!AQ152</f>
        <v>1.4688943751672723E-4</v>
      </c>
      <c r="Q170" s="69"/>
    </row>
    <row r="171" spans="1:19" x14ac:dyDescent="0.3">
      <c r="A171" s="27"/>
      <c r="B171" s="70" t="s">
        <v>313</v>
      </c>
      <c r="C171" s="85" t="s">
        <v>314</v>
      </c>
      <c r="D171" s="85"/>
      <c r="E171" s="85"/>
      <c r="F171" s="86"/>
      <c r="G171" s="73">
        <f>'[1]3.pagr'!AH153</f>
        <v>252806037.11239937</v>
      </c>
      <c r="H171" s="74">
        <f>'[1]3.pagr'!AI153</f>
        <v>0.83310101261915293</v>
      </c>
      <c r="I171" s="73">
        <f>'[1]3.pagr'!AJ153</f>
        <v>0</v>
      </c>
      <c r="J171" s="74">
        <f>'[1]3.pagr'!AK153</f>
        <v>0</v>
      </c>
      <c r="K171" s="73">
        <f>'[1]3.pagr'!AL153</f>
        <v>293877.11</v>
      </c>
      <c r="L171" s="74">
        <f>'[1]3.pagr'!AM153</f>
        <v>1.2084029083079987E-2</v>
      </c>
      <c r="M171" s="73">
        <f>'[1]3.pagr'!AN153</f>
        <v>0</v>
      </c>
      <c r="N171" s="74">
        <f>'[1]3.pagr'!AO153</f>
        <v>0</v>
      </c>
      <c r="O171" s="75">
        <f>'[1]3.pagr'!AP153</f>
        <v>253099914.22239938</v>
      </c>
      <c r="P171" s="76">
        <f>'[1]3.pagr'!AQ153</f>
        <v>0.77185250926021021</v>
      </c>
      <c r="Q171" s="69"/>
    </row>
    <row r="172" spans="1:19" x14ac:dyDescent="0.3">
      <c r="A172" s="27"/>
      <c r="B172" s="61" t="s">
        <v>315</v>
      </c>
      <c r="C172" s="82" t="s">
        <v>316</v>
      </c>
      <c r="D172" s="82"/>
      <c r="E172" s="82"/>
      <c r="F172" s="83"/>
      <c r="G172" s="77">
        <f>'[1]3.pagr'!AH154</f>
        <v>0</v>
      </c>
      <c r="H172" s="78">
        <f>'[1]3.pagr'!AI154</f>
        <v>0</v>
      </c>
      <c r="I172" s="77">
        <f>'[1]3.pagr'!AJ154</f>
        <v>0</v>
      </c>
      <c r="J172" s="78">
        <f>'[1]3.pagr'!AK154</f>
        <v>0</v>
      </c>
      <c r="K172" s="77">
        <f>'[1]3.pagr'!AL154</f>
        <v>0</v>
      </c>
      <c r="L172" s="78">
        <f>'[1]3.pagr'!AM154</f>
        <v>0</v>
      </c>
      <c r="M172" s="77">
        <f>'[1]3.pagr'!AN154</f>
        <v>0</v>
      </c>
      <c r="N172" s="78">
        <f>'[1]3.pagr'!AO154</f>
        <v>0</v>
      </c>
      <c r="O172" s="79">
        <f>'[1]3.pagr'!AP154</f>
        <v>0</v>
      </c>
      <c r="P172" s="80">
        <f>'[1]3.pagr'!AQ154</f>
        <v>0</v>
      </c>
      <c r="Q172" s="69"/>
    </row>
    <row r="173" spans="1:19" x14ac:dyDescent="0.3">
      <c r="A173" s="27"/>
      <c r="B173" s="70" t="s">
        <v>317</v>
      </c>
      <c r="C173" s="85" t="s">
        <v>318</v>
      </c>
      <c r="D173" s="85"/>
      <c r="E173" s="85"/>
      <c r="F173" s="86"/>
      <c r="G173" s="73">
        <f>'[1]3.pagr'!AH155</f>
        <v>0</v>
      </c>
      <c r="H173" s="74">
        <f>'[1]3.pagr'!AI155</f>
        <v>0</v>
      </c>
      <c r="I173" s="73">
        <f>'[1]3.pagr'!AJ155</f>
        <v>0</v>
      </c>
      <c r="J173" s="74">
        <f>'[1]3.pagr'!AK155</f>
        <v>0</v>
      </c>
      <c r="K173" s="73">
        <f>'[1]3.pagr'!AL155</f>
        <v>0</v>
      </c>
      <c r="L173" s="74">
        <f>'[1]3.pagr'!AM155</f>
        <v>0</v>
      </c>
      <c r="M173" s="73">
        <f>'[1]3.pagr'!AN155</f>
        <v>140971.22999999998</v>
      </c>
      <c r="N173" s="74">
        <f>'[1]3.pagr'!AO155</f>
        <v>1</v>
      </c>
      <c r="O173" s="75">
        <f>'[1]3.pagr'!AP155</f>
        <v>140971.22999999998</v>
      </c>
      <c r="P173" s="76">
        <f>'[1]3.pagr'!AQ155</f>
        <v>4.2990531207129341E-4</v>
      </c>
      <c r="Q173" s="69"/>
    </row>
    <row r="174" spans="1:19" x14ac:dyDescent="0.3">
      <c r="A174" s="27"/>
      <c r="B174" s="70" t="s">
        <v>319</v>
      </c>
      <c r="C174" s="85" t="s">
        <v>320</v>
      </c>
      <c r="D174" s="85"/>
      <c r="E174" s="85"/>
      <c r="F174" s="86"/>
      <c r="G174" s="73">
        <f>'[1]3.pagr'!AH156</f>
        <v>0</v>
      </c>
      <c r="H174" s="74">
        <f>'[1]3.pagr'!AI156</f>
        <v>0</v>
      </c>
      <c r="I174" s="73">
        <f>'[1]3.pagr'!AJ156</f>
        <v>0</v>
      </c>
      <c r="J174" s="74">
        <f>'[1]3.pagr'!AK156</f>
        <v>0</v>
      </c>
      <c r="K174" s="73">
        <f>'[1]3.pagr'!AL156</f>
        <v>0</v>
      </c>
      <c r="L174" s="74">
        <f>'[1]3.pagr'!AM156</f>
        <v>0</v>
      </c>
      <c r="M174" s="73">
        <f>'[1]3.pagr'!AN156</f>
        <v>0</v>
      </c>
      <c r="N174" s="74">
        <f>'[1]3.pagr'!AO156</f>
        <v>0</v>
      </c>
      <c r="O174" s="75">
        <f>'[1]3.pagr'!AP156</f>
        <v>0</v>
      </c>
      <c r="P174" s="76">
        <f>'[1]3.pagr'!AQ156</f>
        <v>0</v>
      </c>
      <c r="Q174" s="69"/>
    </row>
    <row r="175" spans="1:19" x14ac:dyDescent="0.3">
      <c r="A175" s="27"/>
      <c r="B175" s="70" t="s">
        <v>321</v>
      </c>
      <c r="C175" s="85" t="s">
        <v>322</v>
      </c>
      <c r="D175" s="85"/>
      <c r="E175" s="85"/>
      <c r="F175" s="86"/>
      <c r="G175" s="73">
        <f>'[1]3.pagr'!AH157</f>
        <v>0</v>
      </c>
      <c r="H175" s="74">
        <f>'[1]3.pagr'!AI157</f>
        <v>0</v>
      </c>
      <c r="I175" s="73">
        <f>'[1]3.pagr'!AJ157</f>
        <v>0</v>
      </c>
      <c r="J175" s="74">
        <f>'[1]3.pagr'!AK157</f>
        <v>0</v>
      </c>
      <c r="K175" s="73">
        <f>'[1]3.pagr'!AL157</f>
        <v>0</v>
      </c>
      <c r="L175" s="74">
        <f>'[1]3.pagr'!AM157</f>
        <v>0</v>
      </c>
      <c r="M175" s="73">
        <f>'[1]3.pagr'!AN157</f>
        <v>0</v>
      </c>
      <c r="N175" s="74">
        <f>'[1]3.pagr'!AO157</f>
        <v>0</v>
      </c>
      <c r="O175" s="94">
        <f>'[1]3.pagr'!AP157</f>
        <v>0</v>
      </c>
      <c r="P175" s="95">
        <f>'[1]3.pagr'!AQ157</f>
        <v>0</v>
      </c>
      <c r="Q175" s="69"/>
      <c r="S175" s="96"/>
    </row>
    <row r="176" spans="1:19" x14ac:dyDescent="0.3">
      <c r="A176" s="27"/>
      <c r="B176" s="70" t="s">
        <v>323</v>
      </c>
      <c r="C176" s="85" t="s">
        <v>324</v>
      </c>
      <c r="D176" s="85"/>
      <c r="E176" s="85"/>
      <c r="F176" s="86"/>
      <c r="G176" s="73">
        <f>'[1]3.pagr'!AH158</f>
        <v>0</v>
      </c>
      <c r="H176" s="74">
        <f>'[1]3.pagr'!AI158</f>
        <v>0</v>
      </c>
      <c r="I176" s="73">
        <f>'[1]3.pagr'!AJ158</f>
        <v>0</v>
      </c>
      <c r="J176" s="74">
        <f>'[1]3.pagr'!AK158</f>
        <v>0</v>
      </c>
      <c r="K176" s="73">
        <f>'[1]3.pagr'!AL158</f>
        <v>0</v>
      </c>
      <c r="L176" s="74">
        <f>'[1]3.pagr'!AM158</f>
        <v>0</v>
      </c>
      <c r="M176" s="73">
        <f>'[1]3.pagr'!AN158</f>
        <v>0</v>
      </c>
      <c r="N176" s="74">
        <f>'[1]3.pagr'!AO158</f>
        <v>0</v>
      </c>
      <c r="O176" s="94">
        <f>'[1]3.pagr'!AP158</f>
        <v>0</v>
      </c>
      <c r="P176" s="95">
        <f>'[1]3.pagr'!AQ158</f>
        <v>0</v>
      </c>
      <c r="Q176" s="69"/>
    </row>
    <row r="177" spans="1:17" x14ac:dyDescent="0.3">
      <c r="A177" s="27"/>
      <c r="B177" s="70" t="s">
        <v>325</v>
      </c>
      <c r="C177" s="85" t="s">
        <v>326</v>
      </c>
      <c r="D177" s="85"/>
      <c r="E177" s="85"/>
      <c r="F177" s="86"/>
      <c r="G177" s="73">
        <f>'[1]3.pagr'!AH159</f>
        <v>0</v>
      </c>
      <c r="H177" s="74">
        <f>'[1]3.pagr'!AI159</f>
        <v>0</v>
      </c>
      <c r="I177" s="73">
        <f>'[1]3.pagr'!AJ159</f>
        <v>0</v>
      </c>
      <c r="J177" s="74">
        <f>'[1]3.pagr'!AK159</f>
        <v>0</v>
      </c>
      <c r="K177" s="73">
        <f>'[1]3.pagr'!AL159</f>
        <v>0</v>
      </c>
      <c r="L177" s="74">
        <f>'[1]3.pagr'!AM159</f>
        <v>0</v>
      </c>
      <c r="M177" s="73">
        <f>'[1]3.pagr'!AN159</f>
        <v>0</v>
      </c>
      <c r="N177" s="74">
        <f>'[1]3.pagr'!AO159</f>
        <v>0</v>
      </c>
      <c r="O177" s="94">
        <f>'[1]3.pagr'!AP159</f>
        <v>0</v>
      </c>
      <c r="P177" s="95">
        <f>'[1]3.pagr'!AQ159</f>
        <v>0</v>
      </c>
      <c r="Q177" s="69"/>
    </row>
    <row r="178" spans="1:17" ht="13.5" thickBot="1" x14ac:dyDescent="0.35">
      <c r="A178" s="27"/>
      <c r="B178" s="97" t="s">
        <v>327</v>
      </c>
      <c r="C178" s="98" t="s">
        <v>328</v>
      </c>
      <c r="D178" s="98"/>
      <c r="E178" s="98"/>
      <c r="F178" s="99"/>
      <c r="G178" s="73">
        <f>'[1]3.pagr'!AH160</f>
        <v>0</v>
      </c>
      <c r="H178" s="74">
        <f>'[1]3.pagr'!AI160</f>
        <v>0</v>
      </c>
      <c r="I178" s="73">
        <f>'[1]3.pagr'!AJ160</f>
        <v>0</v>
      </c>
      <c r="J178" s="74">
        <f>'[1]3.pagr'!AK160</f>
        <v>0</v>
      </c>
      <c r="K178" s="73">
        <f>'[1]3.pagr'!AL160</f>
        <v>0</v>
      </c>
      <c r="L178" s="74">
        <f>'[1]3.pagr'!AM160</f>
        <v>0</v>
      </c>
      <c r="M178" s="73">
        <f>'[1]3.pagr'!AN160</f>
        <v>0</v>
      </c>
      <c r="N178" s="74">
        <f>'[1]3.pagr'!AO160</f>
        <v>0</v>
      </c>
      <c r="O178" s="94">
        <f>'[1]3.pagr'!AP160</f>
        <v>0</v>
      </c>
      <c r="P178" s="95">
        <f>'[1]3.pagr'!AQ160</f>
        <v>0</v>
      </c>
    </row>
    <row r="179" spans="1:17" ht="13.5" thickBot="1" x14ac:dyDescent="0.35">
      <c r="B179" s="100"/>
      <c r="C179" s="101" t="s">
        <v>329</v>
      </c>
      <c r="D179" s="102"/>
      <c r="E179" s="102"/>
      <c r="F179" s="102"/>
      <c r="G179" s="103">
        <f t="shared" ref="G179:P179" si="0">SUM(G27:G178)</f>
        <v>303451842.31334996</v>
      </c>
      <c r="H179" s="104">
        <f t="shared" si="0"/>
        <v>0.99999999999999989</v>
      </c>
      <c r="I179" s="103">
        <f t="shared" si="0"/>
        <v>0</v>
      </c>
      <c r="J179" s="104">
        <f t="shared" si="0"/>
        <v>0</v>
      </c>
      <c r="K179" s="103">
        <f t="shared" si="0"/>
        <v>24319463.978408132</v>
      </c>
      <c r="L179" s="104">
        <f t="shared" si="0"/>
        <v>0.99999999999999967</v>
      </c>
      <c r="M179" s="103">
        <f t="shared" si="0"/>
        <v>140971.22999999998</v>
      </c>
      <c r="N179" s="104">
        <f t="shared" si="0"/>
        <v>1</v>
      </c>
      <c r="O179" s="105">
        <f t="shared" si="0"/>
        <v>327912277.52175808</v>
      </c>
      <c r="P179" s="106">
        <f t="shared" si="0"/>
        <v>1</v>
      </c>
    </row>
    <row r="180" spans="1:17" ht="13.5" thickBot="1" x14ac:dyDescent="0.35">
      <c r="B180" s="107" t="s">
        <v>330</v>
      </c>
      <c r="C180" s="108" t="s">
        <v>331</v>
      </c>
      <c r="D180" s="108"/>
      <c r="E180" s="108"/>
      <c r="F180" s="109"/>
      <c r="G180" s="110" t="s">
        <v>332</v>
      </c>
      <c r="H180" s="111" t="s">
        <v>332</v>
      </c>
      <c r="I180" s="110"/>
      <c r="J180" s="111" t="s">
        <v>332</v>
      </c>
      <c r="K180" s="110" t="s">
        <v>332</v>
      </c>
      <c r="L180" s="111" t="s">
        <v>332</v>
      </c>
      <c r="M180" s="110" t="s">
        <v>332</v>
      </c>
      <c r="N180" s="111" t="s">
        <v>332</v>
      </c>
      <c r="O180" s="112"/>
      <c r="P180" s="113" t="s">
        <v>332</v>
      </c>
    </row>
    <row r="181" spans="1:17" ht="13.5" thickBot="1" x14ac:dyDescent="0.35">
      <c r="B181" s="100"/>
      <c r="C181" s="101" t="s">
        <v>333</v>
      </c>
      <c r="D181" s="102"/>
      <c r="E181" s="102"/>
      <c r="F181" s="114"/>
      <c r="G181" s="115">
        <f>SUM(G179:G180)</f>
        <v>303451842.31334996</v>
      </c>
      <c r="H181" s="111" t="s">
        <v>332</v>
      </c>
      <c r="I181" s="115">
        <f>SUM(I179:I180)</f>
        <v>0</v>
      </c>
      <c r="J181" s="111" t="s">
        <v>332</v>
      </c>
      <c r="K181" s="115">
        <f>SUM(K179:K180)</f>
        <v>24319463.978408132</v>
      </c>
      <c r="L181" s="111" t="s">
        <v>332</v>
      </c>
      <c r="M181" s="115">
        <f>SUM(M179:M180)</f>
        <v>140971.22999999998</v>
      </c>
      <c r="N181" s="111" t="s">
        <v>332</v>
      </c>
      <c r="O181" s="116">
        <f>O179+O180</f>
        <v>327912277.52175808</v>
      </c>
      <c r="P181" s="113" t="s">
        <v>332</v>
      </c>
    </row>
    <row r="183" spans="1:17" x14ac:dyDescent="0.3">
      <c r="B183" s="117" t="s">
        <v>334</v>
      </c>
      <c r="O183" s="118"/>
    </row>
    <row r="185" spans="1:17" x14ac:dyDescent="0.3">
      <c r="H185" s="2"/>
      <c r="N185" s="2"/>
      <c r="P185" s="2"/>
    </row>
    <row r="186" spans="1:17" x14ac:dyDescent="0.3">
      <c r="B186" s="2" t="s">
        <v>335</v>
      </c>
      <c r="D186" s="2" t="str">
        <f>[1]Pradzia!$H$30</f>
        <v>Generalinis direktorius</v>
      </c>
      <c r="I186" s="119"/>
      <c r="O186" s="2" t="str">
        <f>[1]Pradzia!$H$31</f>
        <v>Jonas Dastikas</v>
      </c>
    </row>
    <row r="187" spans="1:17" x14ac:dyDescent="0.3">
      <c r="I187" s="120" t="s">
        <v>336</v>
      </c>
    </row>
    <row r="191" spans="1:17" x14ac:dyDescent="0.3">
      <c r="G191" s="121">
        <f>G179-SUM(G60:G86)</f>
        <v>286105138.23999941</v>
      </c>
      <c r="H191" s="122"/>
      <c r="I191" s="121">
        <f>I179-SUM(I60:I86)</f>
        <v>0</v>
      </c>
      <c r="J191" s="122"/>
      <c r="K191" s="121">
        <f>K179-SUM(K60:K86)</f>
        <v>23691044.420000009</v>
      </c>
      <c r="L191" s="122"/>
      <c r="M191" s="121">
        <f>M179-SUM(M60:M86)</f>
        <v>140971.22999999998</v>
      </c>
      <c r="N191" s="122"/>
      <c r="O191" s="121">
        <f>O179-SUM(O60:O86)</f>
        <v>309937153.88999939</v>
      </c>
    </row>
  </sheetData>
  <mergeCells count="174">
    <mergeCell ref="C177:F177"/>
    <mergeCell ref="C178:F178"/>
    <mergeCell ref="C179:F179"/>
    <mergeCell ref="C181:F181"/>
    <mergeCell ref="C171:F171"/>
    <mergeCell ref="C172:F172"/>
    <mergeCell ref="C173:F173"/>
    <mergeCell ref="C174:F174"/>
    <mergeCell ref="C175:F175"/>
    <mergeCell ref="C176:F176"/>
    <mergeCell ref="C165:F165"/>
    <mergeCell ref="C166:F166"/>
    <mergeCell ref="C167:F167"/>
    <mergeCell ref="C168:F168"/>
    <mergeCell ref="C169:F169"/>
    <mergeCell ref="C170:F170"/>
    <mergeCell ref="C159:F159"/>
    <mergeCell ref="C160:F160"/>
    <mergeCell ref="C161:F161"/>
    <mergeCell ref="C162:F162"/>
    <mergeCell ref="C163:F163"/>
    <mergeCell ref="C164:F164"/>
    <mergeCell ref="C153:F153"/>
    <mergeCell ref="C154:F154"/>
    <mergeCell ref="C155:F155"/>
    <mergeCell ref="C156:F156"/>
    <mergeCell ref="C157:F157"/>
    <mergeCell ref="C158:F158"/>
    <mergeCell ref="C147:F147"/>
    <mergeCell ref="C148:F148"/>
    <mergeCell ref="C149:F149"/>
    <mergeCell ref="C150:F150"/>
    <mergeCell ref="C151:F151"/>
    <mergeCell ref="C152:F152"/>
    <mergeCell ref="C141:F141"/>
    <mergeCell ref="C142:F142"/>
    <mergeCell ref="C143:F143"/>
    <mergeCell ref="C144:F144"/>
    <mergeCell ref="C145:F145"/>
    <mergeCell ref="C146:F146"/>
    <mergeCell ref="C130:F130"/>
    <mergeCell ref="C131:F131"/>
    <mergeCell ref="C132:F132"/>
    <mergeCell ref="C133:F133"/>
    <mergeCell ref="C134:F134"/>
    <mergeCell ref="C140:F140"/>
    <mergeCell ref="C124:F124"/>
    <mergeCell ref="C125:F125"/>
    <mergeCell ref="C126:F126"/>
    <mergeCell ref="C127:F127"/>
    <mergeCell ref="C128:F128"/>
    <mergeCell ref="C129:F129"/>
    <mergeCell ref="C118:F118"/>
    <mergeCell ref="C119:F119"/>
    <mergeCell ref="C120:F120"/>
    <mergeCell ref="C121:F121"/>
    <mergeCell ref="C122:F122"/>
    <mergeCell ref="C123:F123"/>
    <mergeCell ref="C84:F84"/>
    <mergeCell ref="C85:F85"/>
    <mergeCell ref="C86:F86"/>
    <mergeCell ref="C87:F87"/>
    <mergeCell ref="C116:F116"/>
    <mergeCell ref="C117:F117"/>
    <mergeCell ref="C78:F78"/>
    <mergeCell ref="C79:F79"/>
    <mergeCell ref="C80:F80"/>
    <mergeCell ref="C81:F81"/>
    <mergeCell ref="C82:F82"/>
    <mergeCell ref="C83:F83"/>
    <mergeCell ref="C72:F72"/>
    <mergeCell ref="C73:F73"/>
    <mergeCell ref="C74:F74"/>
    <mergeCell ref="C75:F75"/>
    <mergeCell ref="C76:F76"/>
    <mergeCell ref="C77:F77"/>
    <mergeCell ref="C66:F66"/>
    <mergeCell ref="C67:F67"/>
    <mergeCell ref="C68:F68"/>
    <mergeCell ref="C69:F69"/>
    <mergeCell ref="C70:F70"/>
    <mergeCell ref="C71:F71"/>
    <mergeCell ref="C60:F60"/>
    <mergeCell ref="C61:F61"/>
    <mergeCell ref="C62:F62"/>
    <mergeCell ref="C63:F63"/>
    <mergeCell ref="C64:F64"/>
    <mergeCell ref="C65:F65"/>
    <mergeCell ref="C54:F54"/>
    <mergeCell ref="C55:F55"/>
    <mergeCell ref="C56:F56"/>
    <mergeCell ref="C57:F57"/>
    <mergeCell ref="C58:F58"/>
    <mergeCell ref="C59:F59"/>
    <mergeCell ref="C48:F48"/>
    <mergeCell ref="C49:F49"/>
    <mergeCell ref="C50:F50"/>
    <mergeCell ref="C51:F51"/>
    <mergeCell ref="C52:F52"/>
    <mergeCell ref="C53:F53"/>
    <mergeCell ref="C42:F42"/>
    <mergeCell ref="C43:F43"/>
    <mergeCell ref="C44:F44"/>
    <mergeCell ref="C45:F45"/>
    <mergeCell ref="C46:F46"/>
    <mergeCell ref="C47:F47"/>
    <mergeCell ref="C36:F36"/>
    <mergeCell ref="C37:F37"/>
    <mergeCell ref="C38:F38"/>
    <mergeCell ref="C39:F39"/>
    <mergeCell ref="C40:F40"/>
    <mergeCell ref="C41:F41"/>
    <mergeCell ref="C30:F30"/>
    <mergeCell ref="C31:F31"/>
    <mergeCell ref="C32:F32"/>
    <mergeCell ref="C33:F33"/>
    <mergeCell ref="C34:F34"/>
    <mergeCell ref="C35:F35"/>
    <mergeCell ref="N25:N26"/>
    <mergeCell ref="O25:O26"/>
    <mergeCell ref="P25:P26"/>
    <mergeCell ref="C27:F27"/>
    <mergeCell ref="C28:F28"/>
    <mergeCell ref="C29:F29"/>
    <mergeCell ref="M23:N24"/>
    <mergeCell ref="O23:P24"/>
    <mergeCell ref="C25:F26"/>
    <mergeCell ref="G25:G26"/>
    <mergeCell ref="H25:H26"/>
    <mergeCell ref="I25:I26"/>
    <mergeCell ref="J25:J26"/>
    <mergeCell ref="K25:K26"/>
    <mergeCell ref="L25:L26"/>
    <mergeCell ref="M25:M26"/>
    <mergeCell ref="B14:P14"/>
    <mergeCell ref="E17:G17"/>
    <mergeCell ref="E18:G18"/>
    <mergeCell ref="B20:F20"/>
    <mergeCell ref="B21:F21"/>
    <mergeCell ref="B23:B26"/>
    <mergeCell ref="C23:F24"/>
    <mergeCell ref="G23:H24"/>
    <mergeCell ref="I23:J24"/>
    <mergeCell ref="K23:L24"/>
    <mergeCell ref="B11:C11"/>
    <mergeCell ref="D11:F11"/>
    <mergeCell ref="G11:I11"/>
    <mergeCell ref="J11:M11"/>
    <mergeCell ref="B12:C12"/>
    <mergeCell ref="D12:F12"/>
    <mergeCell ref="G12:I12"/>
    <mergeCell ref="J12:M12"/>
    <mergeCell ref="B9:C9"/>
    <mergeCell ref="D9:F9"/>
    <mergeCell ref="G9:I9"/>
    <mergeCell ref="J9:M9"/>
    <mergeCell ref="B10:C10"/>
    <mergeCell ref="D10:F10"/>
    <mergeCell ref="G10:I10"/>
    <mergeCell ref="J10:M10"/>
    <mergeCell ref="B7:C7"/>
    <mergeCell ref="D7:F7"/>
    <mergeCell ref="G7:I7"/>
    <mergeCell ref="J7:M7"/>
    <mergeCell ref="B8:C8"/>
    <mergeCell ref="D8:F8"/>
    <mergeCell ref="G8:I8"/>
    <mergeCell ref="J8:M8"/>
    <mergeCell ref="B5:F5"/>
    <mergeCell ref="G5:M5"/>
    <mergeCell ref="B6:C6"/>
    <mergeCell ref="D6:F6"/>
    <mergeCell ref="G6:I6"/>
    <mergeCell ref="J6:M6"/>
  </mergeCells>
  <pageMargins left="0.70866141732283472" right="0.70866141732283472" top="0.74803149606299213" bottom="0.74803149606299213" header="0.31496062992125984" footer="0.31496062992125984"/>
  <pageSetup paperSize="9" scale="4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7</vt:lpstr>
      <vt:lpstr>'7'!Print_Area</vt:lpstr>
      <vt:lpstr>'7'!Print_Titles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Ramunas Matukas</dc:creator>
  <cp:lastModifiedBy>Ramunas Matukas</cp:lastModifiedBy>
  <dcterms:created xsi:type="dcterms:W3CDTF">2019-05-08T09:11:02Z</dcterms:created>
  <dcterms:modified xsi:type="dcterms:W3CDTF">2019-05-08T09:11:44Z</dcterms:modified>
</cp:coreProperties>
</file>