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if.eurochem.ru\lif022\HomeDir\matukas_r\Documents\Dokumentai\Ataskaitos\VKEKK\2018\"/>
    </mc:Choice>
  </mc:AlternateContent>
  <bookViews>
    <workbookView xWindow="0" yWindow="0" windowWidth="32000" windowHeight="13650"/>
  </bookViews>
  <sheets>
    <sheet name="10" sheetId="1" r:id="rId1"/>
  </sheets>
  <externalReferences>
    <externalReference r:id="rId2"/>
    <externalReference r:id="rId3"/>
    <externalReference r:id="rId4"/>
  </externalReferences>
  <definedNames>
    <definedName name="_xlnm._FilterDatabase" hidden="1">[2]gamybaK!#REF!</definedName>
    <definedName name="filter" hidden="1">[3]gamybaK!#REF!</definedName>
    <definedName name="lkjh" hidden="1">[3]gamybaK!#REF!</definedName>
    <definedName name="_xlnm.Print_Area" localSheetId="0">'10'!$B$2:$S$39</definedName>
    <definedName name="Priskyrimas_turtas">'[1]0.vardai'!$B$229:$B$232</definedName>
    <definedName name="Sąnaudos">'[1]0.vardai'!$B$68:$B$82</definedName>
    <definedName name="XLSCOMPFILTER" hidden="1">[3]gamybaK!#REF!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D37" i="1"/>
  <c r="K27" i="1"/>
  <c r="E17" i="1"/>
  <c r="B14" i="1"/>
  <c r="D12" i="1"/>
  <c r="D11" i="1"/>
  <c r="J10" i="1"/>
  <c r="D10" i="1"/>
  <c r="J9" i="1"/>
  <c r="D9" i="1"/>
  <c r="J8" i="1"/>
  <c r="D8" i="1"/>
  <c r="J7" i="1"/>
  <c r="D7" i="1"/>
  <c r="J6" i="1"/>
  <c r="D6" i="1"/>
</calcChain>
</file>

<file path=xl/sharedStrings.xml><?xml version="1.0" encoding="utf-8"?>
<sst xmlns="http://schemas.openxmlformats.org/spreadsheetml/2006/main" count="43" uniqueCount="36">
  <si>
    <t>Šilumos kainų nustatymo metodikos</t>
  </si>
  <si>
    <t>10 priedas</t>
  </si>
  <si>
    <t>Duomenys apie ūkio subjektą:</t>
  </si>
  <si>
    <t>Duomenys apie kontaktinį asmenį:</t>
  </si>
  <si>
    <t>Pavadinimas</t>
  </si>
  <si>
    <t>V., pavardė</t>
  </si>
  <si>
    <t>Kodas</t>
  </si>
  <si>
    <t>Pareigos</t>
  </si>
  <si>
    <t>Buveinės adresas</t>
  </si>
  <si>
    <t>Telefonas</t>
  </si>
  <si>
    <t>Faksas</t>
  </si>
  <si>
    <t>El.paštas</t>
  </si>
  <si>
    <t>Tinklalapis</t>
  </si>
  <si>
    <t>ataskaitinio laikotarpio</t>
  </si>
  <si>
    <t>sudarymo data</t>
  </si>
  <si>
    <t>Valstybinei kainų ir energetikos kontrolės komisijai</t>
  </si>
  <si>
    <t>PAGRINDINIAI PROCESAI 
(PAGRINDINIŲ VEIKLŲ SĄNAUDŲ CENTRAI)</t>
  </si>
  <si>
    <t>IŠ VISO pagrindinių veiklų netieisioginių sąnaudų, priskirtų pagal 9 priedą</t>
  </si>
  <si>
    <t>Sąnaudų nešiklis</t>
  </si>
  <si>
    <t>IŠ JŲ - nebūtinosios sąnaudos</t>
  </si>
  <si>
    <t>Iš viso</t>
  </si>
  <si>
    <t>Šilumos gamybos VV</t>
  </si>
  <si>
    <t>Šilumos perdavimo VV</t>
  </si>
  <si>
    <t>Mažmeninio aptarnavimo VV</t>
  </si>
  <si>
    <t>Karšto vandens tiekimo VV</t>
  </si>
  <si>
    <t>Pastatų šildymo ir karšto vandens sistemų priežiūros VV</t>
  </si>
  <si>
    <t>ES aplinkosaugos reikalavimų įgyvendinimo VV</t>
  </si>
  <si>
    <t>Kitos reguliuojamos veiklos VV</t>
  </si>
  <si>
    <t>Kitos nereguliuojamos veiklos VV</t>
  </si>
  <si>
    <t>Pavadinimas, mato vnt.</t>
  </si>
  <si>
    <t>Kiekis, vnt.</t>
  </si>
  <si>
    <t>-</t>
  </si>
  <si>
    <t>Kita reguliuojama</t>
  </si>
  <si>
    <t>Kita veikla</t>
  </si>
  <si>
    <t>Tvirtinu:</t>
  </si>
  <si>
    <t>Parašas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</si>
</sst>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#,##0;\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color indexed="8"/>
      <name val="Times New Roman"/>
      <family val="1"/>
      <charset val="186"/>
    </font>
    <font>
      <u/>
      <sz val="11"/>
      <color theme="10"/>
      <name val="Calibri"/>
      <family val="2"/>
      <charset val="186"/>
    </font>
    <font>
      <u/>
      <sz val="10"/>
      <color indexed="12"/>
      <name val="Times New Roman"/>
      <family val="1"/>
      <charset val="186"/>
    </font>
    <font>
      <sz val="10"/>
      <color indexed="8"/>
      <name val="Times New Roman Baltic"/>
      <charset val="186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8"/>
      <color theme="0"/>
      <name val="Arial"/>
      <family val="2"/>
    </font>
    <font>
      <sz val="10"/>
      <name val="Times New Roman"/>
      <family val="1"/>
      <charset val="186"/>
    </font>
    <font>
      <sz val="10"/>
      <color theme="0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name val="Arial"/>
      <family val="2"/>
      <charset val="186"/>
    </font>
    <font>
      <b/>
      <sz val="10"/>
      <color theme="0"/>
      <name val="Times New Roman"/>
      <family val="1"/>
      <charset val="186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15" fillId="0" borderId="0"/>
  </cellStyleXfs>
  <cellXfs count="103">
    <xf numFmtId="0" fontId="0" fillId="0" borderId="0" xfId="0"/>
    <xf numFmtId="0" fontId="4" fillId="2" borderId="0" xfId="2" applyFont="1" applyFill="1"/>
    <xf numFmtId="0" fontId="6" fillId="2" borderId="0" xfId="3" applyFont="1" applyFill="1" applyAlignment="1" applyProtection="1"/>
    <xf numFmtId="0" fontId="0" fillId="2" borderId="0" xfId="0" applyFill="1"/>
    <xf numFmtId="0" fontId="4" fillId="2" borderId="0" xfId="2" applyFont="1" applyFill="1" applyAlignment="1">
      <alignment horizontal="center"/>
    </xf>
    <xf numFmtId="0" fontId="4" fillId="2" borderId="0" xfId="2" applyFont="1" applyFill="1" applyBorder="1"/>
    <xf numFmtId="0" fontId="7" fillId="2" borderId="0" xfId="4" applyFont="1" applyFill="1"/>
    <xf numFmtId="0" fontId="8" fillId="3" borderId="1" xfId="4" applyFont="1" applyFill="1" applyBorder="1" applyAlignment="1">
      <alignment horizontal="left" vertical="center" wrapText="1"/>
    </xf>
    <xf numFmtId="0" fontId="8" fillId="3" borderId="2" xfId="4" applyFont="1" applyFill="1" applyBorder="1" applyAlignment="1">
      <alignment horizontal="left" vertical="center" wrapText="1"/>
    </xf>
    <xf numFmtId="0" fontId="8" fillId="3" borderId="3" xfId="4" applyFont="1" applyFill="1" applyBorder="1" applyAlignment="1">
      <alignment horizontal="left" vertical="center" wrapText="1"/>
    </xf>
    <xf numFmtId="0" fontId="8" fillId="3" borderId="4" xfId="4" applyFont="1" applyFill="1" applyBorder="1" applyAlignment="1">
      <alignment horizontal="left" vertical="center" wrapText="1"/>
    </xf>
    <xf numFmtId="0" fontId="8" fillId="2" borderId="4" xfId="5" applyFont="1" applyFill="1" applyBorder="1" applyAlignment="1">
      <alignment horizontal="left"/>
    </xf>
    <xf numFmtId="0" fontId="8" fillId="2" borderId="1" xfId="5" applyFont="1" applyFill="1" applyBorder="1" applyAlignment="1">
      <alignment horizontal="left"/>
    </xf>
    <xf numFmtId="0" fontId="8" fillId="2" borderId="2" xfId="5" applyFont="1" applyFill="1" applyBorder="1" applyAlignment="1">
      <alignment horizontal="left"/>
    </xf>
    <xf numFmtId="0" fontId="8" fillId="2" borderId="3" xfId="5" applyFont="1" applyFill="1" applyBorder="1" applyAlignment="1">
      <alignment horizontal="left"/>
    </xf>
    <xf numFmtId="0" fontId="8" fillId="3" borderId="1" xfId="4" applyFont="1" applyFill="1" applyBorder="1" applyAlignment="1">
      <alignment horizontal="left" vertical="center"/>
    </xf>
    <xf numFmtId="0" fontId="8" fillId="3" borderId="2" xfId="4" applyFont="1" applyFill="1" applyBorder="1" applyAlignment="1">
      <alignment horizontal="left" vertical="center"/>
    </xf>
    <xf numFmtId="0" fontId="8" fillId="3" borderId="3" xfId="4" applyFont="1" applyFill="1" applyBorder="1" applyAlignment="1">
      <alignment horizontal="left" vertical="center"/>
    </xf>
    <xf numFmtId="0" fontId="9" fillId="2" borderId="0" xfId="6" applyFont="1" applyFill="1" applyBorder="1" applyAlignment="1">
      <alignment horizontal="left" vertical="center" wrapText="1"/>
    </xf>
    <xf numFmtId="0" fontId="10" fillId="2" borderId="0" xfId="2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/>
    </xf>
    <xf numFmtId="0" fontId="4" fillId="2" borderId="0" xfId="6" applyFont="1" applyFill="1"/>
    <xf numFmtId="0" fontId="9" fillId="2" borderId="0" xfId="6" applyFont="1" applyFill="1" applyBorder="1" applyAlignment="1">
      <alignment horizontal="center" vertical="center" wrapText="1"/>
    </xf>
    <xf numFmtId="0" fontId="12" fillId="2" borderId="0" xfId="6" applyFont="1" applyFill="1"/>
    <xf numFmtId="14" fontId="7" fillId="2" borderId="5" xfId="4" applyNumberFormat="1" applyFont="1" applyFill="1" applyBorder="1" applyAlignment="1">
      <alignment horizontal="center" vertical="center"/>
    </xf>
    <xf numFmtId="0" fontId="7" fillId="2" borderId="5" xfId="4" applyFont="1" applyFill="1" applyBorder="1" applyAlignment="1">
      <alignment horizontal="center" vertical="center"/>
    </xf>
    <xf numFmtId="0" fontId="4" fillId="2" borderId="0" xfId="6" applyFont="1" applyFill="1" applyAlignment="1">
      <alignment horizontal="center" vertical="center"/>
    </xf>
    <xf numFmtId="0" fontId="13" fillId="2" borderId="0" xfId="2" applyFont="1" applyFill="1"/>
    <xf numFmtId="0" fontId="7" fillId="2" borderId="0" xfId="4" applyFont="1" applyFill="1" applyAlignment="1">
      <alignment horizontal="center"/>
    </xf>
    <xf numFmtId="0" fontId="4" fillId="2" borderId="0" xfId="6" applyFont="1" applyFill="1" applyAlignment="1">
      <alignment horizontal="left"/>
    </xf>
    <xf numFmtId="0" fontId="12" fillId="2" borderId="0" xfId="2" applyFont="1" applyFill="1" applyAlignment="1">
      <alignment horizontal="left" vertical="center"/>
    </xf>
    <xf numFmtId="0" fontId="4" fillId="2" borderId="0" xfId="2" applyFont="1" applyFill="1" applyAlignment="1">
      <alignment vertical="center"/>
    </xf>
    <xf numFmtId="0" fontId="14" fillId="2" borderId="6" xfId="2" applyFont="1" applyFill="1" applyBorder="1" applyAlignment="1">
      <alignment horizontal="center" vertical="center" wrapText="1"/>
    </xf>
    <xf numFmtId="0" fontId="14" fillId="2" borderId="7" xfId="2" applyFont="1" applyFill="1" applyBorder="1" applyAlignment="1">
      <alignment horizontal="center" vertical="center"/>
    </xf>
    <xf numFmtId="0" fontId="14" fillId="2" borderId="8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12" fillId="2" borderId="9" xfId="2" applyFont="1" applyFill="1" applyBorder="1" applyAlignment="1">
      <alignment horizontal="center" vertical="center" wrapText="1"/>
    </xf>
    <xf numFmtId="0" fontId="4" fillId="2" borderId="6" xfId="6" applyFont="1" applyFill="1" applyBorder="1" applyAlignment="1">
      <alignment horizontal="center" vertical="center"/>
    </xf>
    <xf numFmtId="0" fontId="4" fillId="2" borderId="7" xfId="6" applyFont="1" applyFill="1" applyBorder="1" applyAlignment="1">
      <alignment horizontal="center" vertical="center"/>
    </xf>
    <xf numFmtId="0" fontId="4" fillId="2" borderId="8" xfId="6" applyFont="1" applyFill="1" applyBorder="1" applyAlignment="1">
      <alignment horizontal="center" vertical="center"/>
    </xf>
    <xf numFmtId="0" fontId="14" fillId="2" borderId="10" xfId="2" applyFont="1" applyFill="1" applyBorder="1" applyAlignment="1">
      <alignment horizontal="center" vertical="center"/>
    </xf>
    <xf numFmtId="0" fontId="14" fillId="2" borderId="0" xfId="2" applyFont="1" applyFill="1" applyBorder="1" applyAlignment="1">
      <alignment horizontal="center" vertical="center"/>
    </xf>
    <xf numFmtId="0" fontId="14" fillId="2" borderId="11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12" fillId="2" borderId="12" xfId="2" applyFont="1" applyFill="1" applyBorder="1" applyAlignment="1">
      <alignment horizontal="center" vertical="center" wrapText="1"/>
    </xf>
    <xf numFmtId="0" fontId="4" fillId="2" borderId="13" xfId="6" applyFont="1" applyFill="1" applyBorder="1" applyAlignment="1">
      <alignment horizontal="center" vertical="center" wrapText="1"/>
    </xf>
    <xf numFmtId="0" fontId="4" fillId="2" borderId="14" xfId="6" applyFont="1" applyFill="1" applyBorder="1" applyAlignment="1">
      <alignment horizontal="center" vertical="center" wrapText="1"/>
    </xf>
    <xf numFmtId="0" fontId="4" fillId="2" borderId="15" xfId="6" applyFont="1" applyFill="1" applyBorder="1" applyAlignment="1">
      <alignment horizontal="center" vertical="center" wrapText="1"/>
    </xf>
    <xf numFmtId="0" fontId="4" fillId="2" borderId="16" xfId="6" applyFont="1" applyFill="1" applyBorder="1" applyAlignment="1">
      <alignment horizontal="center" vertical="center" wrapText="1"/>
    </xf>
    <xf numFmtId="0" fontId="4" fillId="2" borderId="17" xfId="2" applyFont="1" applyFill="1" applyBorder="1" applyAlignment="1">
      <alignment horizontal="center" vertical="center" wrapText="1"/>
    </xf>
    <xf numFmtId="0" fontId="4" fillId="2" borderId="18" xfId="2" applyFont="1" applyFill="1" applyBorder="1" applyAlignment="1">
      <alignment horizontal="center" vertical="center" wrapText="1"/>
    </xf>
    <xf numFmtId="0" fontId="4" fillId="2" borderId="10" xfId="6" applyFont="1" applyFill="1" applyBorder="1" applyAlignment="1">
      <alignment horizontal="center" vertical="center" wrapText="1"/>
    </xf>
    <xf numFmtId="0" fontId="4" fillId="2" borderId="19" xfId="6" applyFont="1" applyFill="1" applyBorder="1" applyAlignment="1">
      <alignment horizontal="center" vertical="center" wrapText="1"/>
    </xf>
    <xf numFmtId="0" fontId="4" fillId="2" borderId="20" xfId="6" applyFont="1" applyFill="1" applyBorder="1" applyAlignment="1">
      <alignment horizontal="center" vertical="center" wrapText="1"/>
    </xf>
    <xf numFmtId="0" fontId="4" fillId="2" borderId="21" xfId="6" applyFont="1" applyFill="1" applyBorder="1" applyAlignment="1">
      <alignment horizontal="center" vertical="center" wrapText="1"/>
    </xf>
    <xf numFmtId="0" fontId="4" fillId="2" borderId="22" xfId="2" applyFont="1" applyFill="1" applyBorder="1" applyAlignment="1">
      <alignment horizontal="center" vertical="center" wrapText="1"/>
    </xf>
    <xf numFmtId="0" fontId="4" fillId="2" borderId="17" xfId="6" applyFont="1" applyFill="1" applyBorder="1" applyAlignment="1">
      <alignment horizontal="center" vertical="center" wrapText="1"/>
    </xf>
    <xf numFmtId="0" fontId="4" fillId="2" borderId="23" xfId="6" applyFont="1" applyFill="1" applyBorder="1" applyAlignment="1">
      <alignment horizontal="center" vertical="center" wrapText="1"/>
    </xf>
    <xf numFmtId="0" fontId="4" fillId="2" borderId="24" xfId="6" applyFont="1" applyFill="1" applyBorder="1" applyAlignment="1">
      <alignment horizontal="center" vertical="center" wrapText="1"/>
    </xf>
    <xf numFmtId="0" fontId="4" fillId="2" borderId="25" xfId="6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4" xfId="6" applyFont="1" applyFill="1" applyBorder="1" applyAlignment="1">
      <alignment horizontal="center" vertical="center" wrapText="1"/>
    </xf>
    <xf numFmtId="0" fontId="4" fillId="2" borderId="26" xfId="6" applyFont="1" applyFill="1" applyBorder="1" applyAlignment="1">
      <alignment horizontal="center" vertical="center" wrapText="1"/>
    </xf>
    <xf numFmtId="0" fontId="4" fillId="2" borderId="11" xfId="6" applyFont="1" applyFill="1" applyBorder="1" applyAlignment="1">
      <alignment horizontal="center" vertical="center" wrapText="1"/>
    </xf>
    <xf numFmtId="0" fontId="3" fillId="2" borderId="0" xfId="2" applyFill="1" applyAlignment="1">
      <alignment horizontal="right"/>
    </xf>
    <xf numFmtId="3" fontId="4" fillId="2" borderId="0" xfId="2" applyNumberFormat="1" applyFont="1" applyFill="1"/>
    <xf numFmtId="3" fontId="13" fillId="2" borderId="27" xfId="7" applyNumberFormat="1" applyFont="1" applyFill="1" applyBorder="1" applyAlignment="1" applyProtection="1">
      <alignment horizontal="left" vertical="top" wrapText="1"/>
      <protection locked="0"/>
    </xf>
    <xf numFmtId="3" fontId="13" fillId="2" borderId="28" xfId="7" applyNumberFormat="1" applyFont="1" applyFill="1" applyBorder="1" applyAlignment="1" applyProtection="1">
      <alignment horizontal="left" vertical="top" wrapText="1"/>
      <protection locked="0"/>
    </xf>
    <xf numFmtId="3" fontId="13" fillId="2" borderId="29" xfId="7" applyNumberFormat="1" applyFont="1" applyFill="1" applyBorder="1" applyAlignment="1" applyProtection="1">
      <alignment horizontal="left" vertical="top" wrapText="1"/>
      <protection locked="0"/>
    </xf>
    <xf numFmtId="3" fontId="16" fillId="2" borderId="30" xfId="2" applyNumberFormat="1" applyFont="1" applyFill="1" applyBorder="1" applyAlignment="1">
      <alignment horizontal="right"/>
    </xf>
    <xf numFmtId="3" fontId="13" fillId="2" borderId="31" xfId="2" applyNumberFormat="1" applyFont="1" applyFill="1" applyBorder="1" applyAlignment="1">
      <alignment horizontal="left" vertical="top"/>
    </xf>
    <xf numFmtId="9" fontId="13" fillId="2" borderId="32" xfId="1" applyFont="1" applyFill="1" applyBorder="1" applyAlignment="1">
      <alignment horizontal="center"/>
    </xf>
    <xf numFmtId="164" fontId="13" fillId="2" borderId="32" xfId="2" applyNumberFormat="1" applyFont="1" applyFill="1" applyBorder="1" applyAlignment="1">
      <alignment horizontal="right"/>
    </xf>
    <xf numFmtId="164" fontId="13" fillId="2" borderId="27" xfId="6" applyNumberFormat="1" applyFont="1" applyFill="1" applyBorder="1" applyAlignment="1">
      <alignment horizontal="right"/>
    </xf>
    <xf numFmtId="164" fontId="13" fillId="2" borderId="28" xfId="2" applyNumberFormat="1" applyFont="1" applyFill="1" applyBorder="1" applyAlignment="1">
      <alignment horizontal="right"/>
    </xf>
    <xf numFmtId="164" fontId="13" fillId="2" borderId="33" xfId="2" applyNumberFormat="1" applyFont="1" applyFill="1" applyBorder="1" applyAlignment="1">
      <alignment horizontal="right"/>
    </xf>
    <xf numFmtId="3" fontId="13" fillId="2" borderId="34" xfId="7" applyNumberFormat="1" applyFont="1" applyFill="1" applyBorder="1" applyAlignment="1" applyProtection="1">
      <alignment horizontal="left" vertical="top" wrapText="1"/>
      <protection locked="0"/>
    </xf>
    <xf numFmtId="3" fontId="13" fillId="2" borderId="4" xfId="7" applyNumberFormat="1" applyFont="1" applyFill="1" applyBorder="1" applyAlignment="1" applyProtection="1">
      <alignment horizontal="left" vertical="top" wrapText="1"/>
      <protection locked="0"/>
    </xf>
    <xf numFmtId="3" fontId="13" fillId="2" borderId="1" xfId="7" applyNumberFormat="1" applyFont="1" applyFill="1" applyBorder="1" applyAlignment="1" applyProtection="1">
      <alignment horizontal="left" vertical="top" wrapText="1"/>
      <protection locked="0"/>
    </xf>
    <xf numFmtId="3" fontId="16" fillId="2" borderId="35" xfId="2" applyNumberFormat="1" applyFont="1" applyFill="1" applyBorder="1" applyAlignment="1">
      <alignment horizontal="right"/>
    </xf>
    <xf numFmtId="3" fontId="13" fillId="2" borderId="2" xfId="2" applyNumberFormat="1" applyFont="1" applyFill="1" applyBorder="1" applyAlignment="1">
      <alignment horizontal="left" vertical="top"/>
    </xf>
    <xf numFmtId="9" fontId="13" fillId="2" borderId="36" xfId="1" applyFont="1" applyFill="1" applyBorder="1" applyAlignment="1">
      <alignment horizontal="center"/>
    </xf>
    <xf numFmtId="164" fontId="13" fillId="2" borderId="36" xfId="2" applyNumberFormat="1" applyFont="1" applyFill="1" applyBorder="1" applyAlignment="1">
      <alignment horizontal="right"/>
    </xf>
    <xf numFmtId="164" fontId="13" fillId="2" borderId="34" xfId="2" applyNumberFormat="1" applyFont="1" applyFill="1" applyBorder="1" applyAlignment="1">
      <alignment horizontal="right"/>
    </xf>
    <xf numFmtId="164" fontId="13" fillId="2" borderId="4" xfId="2" applyNumberFormat="1" applyFont="1" applyFill="1" applyBorder="1" applyAlignment="1">
      <alignment horizontal="right"/>
    </xf>
    <xf numFmtId="164" fontId="13" fillId="2" borderId="37" xfId="2" applyNumberFormat="1" applyFont="1" applyFill="1" applyBorder="1" applyAlignment="1">
      <alignment horizontal="right"/>
    </xf>
    <xf numFmtId="3" fontId="14" fillId="2" borderId="0" xfId="2" applyNumberFormat="1" applyFont="1" applyFill="1"/>
    <xf numFmtId="3" fontId="14" fillId="2" borderId="38" xfId="2" applyNumberFormat="1" applyFont="1" applyFill="1" applyBorder="1" applyAlignment="1">
      <alignment horizontal="right"/>
    </xf>
    <xf numFmtId="3" fontId="14" fillId="2" borderId="39" xfId="2" applyNumberFormat="1" applyFont="1" applyFill="1" applyBorder="1" applyAlignment="1">
      <alignment horizontal="right"/>
    </xf>
    <xf numFmtId="3" fontId="14" fillId="2" borderId="40" xfId="2" applyNumberFormat="1" applyFont="1" applyFill="1" applyBorder="1" applyAlignment="1">
      <alignment horizontal="right"/>
    </xf>
    <xf numFmtId="3" fontId="14" fillId="2" borderId="40" xfId="2" applyNumberFormat="1" applyFont="1" applyFill="1" applyBorder="1"/>
    <xf numFmtId="164" fontId="14" fillId="2" borderId="40" xfId="2" applyNumberFormat="1" applyFont="1" applyFill="1" applyBorder="1"/>
    <xf numFmtId="164" fontId="14" fillId="2" borderId="41" xfId="2" applyNumberFormat="1" applyFont="1" applyFill="1" applyBorder="1"/>
    <xf numFmtId="164" fontId="17" fillId="2" borderId="42" xfId="2" applyNumberFormat="1" applyFont="1" applyFill="1" applyBorder="1"/>
    <xf numFmtId="164" fontId="17" fillId="2" borderId="43" xfId="2" applyNumberFormat="1" applyFont="1" applyFill="1" applyBorder="1"/>
    <xf numFmtId="164" fontId="17" fillId="2" borderId="44" xfId="2" applyNumberFormat="1" applyFont="1" applyFill="1" applyBorder="1"/>
    <xf numFmtId="0" fontId="2" fillId="2" borderId="0" xfId="0" applyFont="1" applyFill="1"/>
    <xf numFmtId="0" fontId="7" fillId="2" borderId="0" xfId="4" applyFont="1" applyFill="1" applyAlignment="1">
      <alignment horizontal="right"/>
    </xf>
    <xf numFmtId="0" fontId="7" fillId="2" borderId="5" xfId="4" applyFont="1" applyFill="1" applyBorder="1"/>
    <xf numFmtId="0" fontId="7" fillId="3" borderId="0" xfId="4" applyFont="1" applyFill="1"/>
    <xf numFmtId="0" fontId="7" fillId="2" borderId="0" xfId="4" applyFont="1" applyFill="1" applyAlignment="1">
      <alignment horizontal="center"/>
    </xf>
  </cellXfs>
  <cellStyles count="8">
    <cellStyle name="Hyperlink" xfId="3" builtinId="8"/>
    <cellStyle name="Normal" xfId="0" builtinId="0"/>
    <cellStyle name="Normal 10" xfId="6"/>
    <cellStyle name="Normal 11" xfId="2"/>
    <cellStyle name="Normal 14 2" xfId="5"/>
    <cellStyle name="Normal 2" xfId="4"/>
    <cellStyle name="Paprastas 2" xfId="7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1.Lifosa_modelis_2018%20(galutinis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endri%20darbai\Ekonomistes\EKONOMIS\PLANAI\2008\Vartotojai\Rita%20Raisutiene\2006P\planas2006-13-11.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dri%20darbai\Ekonomistes\EKONOMIS\PLANAI\2008\Vartotojai\Rita%20Raisutiene\2006P\planas2006-13-11.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vestinė"/>
      <sheetName val="Kontrole 1"/>
      <sheetName val="Kontrole 2"/>
      <sheetName val="Pradzia"/>
      <sheetName val="1.Atskaitomybe"/>
      <sheetName val="2.Grup_Sanaudos"/>
      <sheetName val="3.Grup_KC"/>
      <sheetName val="4.Sanaudos_KC"/>
      <sheetName val="5.Turtas"/>
      <sheetName val="6.Lyginamieji"/>
      <sheetName val="7.Elektra"/>
      <sheetName val="Ataskaitos -&gt;"/>
      <sheetName val="1"/>
      <sheetName val="2"/>
      <sheetName val="3"/>
      <sheetName val="4"/>
      <sheetName val="7"/>
      <sheetName val="8"/>
      <sheetName val="9"/>
      <sheetName val="10"/>
      <sheetName val="14"/>
      <sheetName val="15"/>
      <sheetName val="16"/>
      <sheetName val="17"/>
      <sheetName val="Nešiklių sąrašas"/>
      <sheetName val="0.vardai"/>
      <sheetName val="1.kc-dk"/>
      <sheetName val="2.kc-ras"/>
      <sheetName val="3.pagr"/>
      <sheetName val="4.pajamos"/>
      <sheetName val="5.nesikliai"/>
      <sheetName val="6.balansas"/>
      <sheetName val="7.skaiciavimai"/>
      <sheetName val="8.skaiciavimai2"/>
      <sheetName val="9.nebutinos"/>
    </sheetNames>
    <sheetDataSet>
      <sheetData sheetId="0"/>
      <sheetData sheetId="1"/>
      <sheetData sheetId="2"/>
      <sheetData sheetId="3">
        <row r="21">
          <cell r="D21">
            <v>43191</v>
          </cell>
          <cell r="H21">
            <v>2018</v>
          </cell>
        </row>
        <row r="24">
          <cell r="D24" t="str">
            <v>AB "Lifosa"</v>
          </cell>
          <cell r="H24" t="str">
            <v>Ramūnas Matukas</v>
          </cell>
        </row>
        <row r="25">
          <cell r="D25">
            <v>161110455</v>
          </cell>
          <cell r="H25" t="str">
            <v>Energetikas</v>
          </cell>
        </row>
        <row r="26">
          <cell r="D26" t="str">
            <v>Juodkiškio g. 50, 57502 Kėdainiai</v>
          </cell>
          <cell r="H26" t="str">
            <v>(8 347) 66 483</v>
          </cell>
        </row>
        <row r="27">
          <cell r="D27" t="str">
            <v>(8 347) 66 483</v>
          </cell>
          <cell r="H27" t="str">
            <v>-</v>
          </cell>
        </row>
        <row r="28">
          <cell r="D28" t="str">
            <v>(8 347) 66 166</v>
          </cell>
          <cell r="H28" t="str">
            <v>r.matukas@lifosa.com</v>
          </cell>
        </row>
        <row r="29">
          <cell r="D29" t="str">
            <v>www.lifosa.lt</v>
          </cell>
        </row>
        <row r="30">
          <cell r="D30" t="str">
            <v>info@lifosa.lt</v>
          </cell>
          <cell r="H30" t="str">
            <v>Generalinis direktorius</v>
          </cell>
        </row>
        <row r="31">
          <cell r="H31" t="str">
            <v>Jonas Dastikas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1">
          <cell r="F11" t="str">
            <v>Gamyba</v>
          </cell>
        </row>
        <row r="68">
          <cell r="B68" t="str">
            <v>I.Šilumos_įsigijimo_sąnaudos</v>
          </cell>
        </row>
        <row r="69">
          <cell r="B69" t="str">
            <v>II.Kuro_sąnaudos_energijai_gaminti</v>
          </cell>
        </row>
        <row r="70">
          <cell r="B70" t="str">
            <v>III.Elektros_energijos_technologinėms_reikmėms_įsigijimo_sąnaudos</v>
          </cell>
        </row>
        <row r="71">
          <cell r="B71" t="str">
            <v>IV.Vandens_technologinėms_reikmėms_įsigijimo_sąnaudos</v>
          </cell>
        </row>
        <row r="72">
          <cell r="B72" t="str">
            <v>V.Apyvartinių_taršos_leidimų_įsigijimo_sąnaudos</v>
          </cell>
        </row>
        <row r="73">
          <cell r="B73" t="str">
            <v>VI.Nusidėvėjimo_sąnaudos</v>
          </cell>
        </row>
        <row r="74">
          <cell r="B74" t="str">
            <v>VII.Einamojo_remonto_ir_aptarnavimo_sąnaudos</v>
          </cell>
        </row>
        <row r="75">
          <cell r="B75" t="str">
            <v>VIII.Personalo_sąnaudos</v>
          </cell>
        </row>
        <row r="76">
          <cell r="B76" t="str">
            <v>IX.Mokesčių_sąnaudos</v>
          </cell>
        </row>
        <row r="77">
          <cell r="B77" t="str">
            <v>X.Finansinės_sąnaudos</v>
          </cell>
        </row>
        <row r="78">
          <cell r="B78" t="str">
            <v>XI.Administracinės_sąnaudos</v>
          </cell>
        </row>
        <row r="79">
          <cell r="B79" t="str">
            <v>XII.Rinkodaros_ir_pardavimų_sąnaudos</v>
          </cell>
        </row>
        <row r="80">
          <cell r="B80" t="str">
            <v>XIII.Šilumos_ūkio_turto_nuomos,_koncesijos_sąnaudos</v>
          </cell>
        </row>
        <row r="81">
          <cell r="B81" t="str">
            <v>XIV.Kitos_paskirstomos_sąnaudos</v>
          </cell>
        </row>
        <row r="82">
          <cell r="B82" t="str">
            <v>XV.Nepaskirstomos_sąnaudos</v>
          </cell>
        </row>
        <row r="229">
          <cell r="B229" t="str">
            <v>0GAM</v>
          </cell>
        </row>
        <row r="230">
          <cell r="B230" t="str">
            <v>1ŠIL</v>
          </cell>
        </row>
        <row r="231">
          <cell r="B231" t="str">
            <v>7ELE</v>
          </cell>
        </row>
        <row r="232">
          <cell r="B232" t="str">
            <v>ADMIN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ainos"/>
      <sheetName val="kainos"/>
      <sheetName val="suv"/>
      <sheetName val="gamybaB"/>
      <sheetName val="gamybaK"/>
      <sheetName val="gamybaG"/>
      <sheetName val="perdavimasK"/>
      <sheetName val="perdavimasG"/>
      <sheetName val="perdavimasB"/>
      <sheetName val="pardavimasK"/>
      <sheetName val="pardavimasG"/>
      <sheetName val="pardavimasB"/>
      <sheetName val="sg viso "/>
      <sheetName val="mieste"/>
      <sheetName val="elektrine"/>
      <sheetName val="KRK"/>
      <sheetName val="LRK"/>
      <sheetName val="pirkta"/>
      <sheetName val="PK"/>
      <sheetName val="MK"/>
      <sheetName val="rajone"/>
      <sheetName val="balansas"/>
      <sheetName val="naud.atl."/>
      <sheetName val="el.en.g."/>
      <sheetName val="išl.el."/>
      <sheetName val="tarif"/>
      <sheetName val="išl.el. G"/>
      <sheetName val="draudimai"/>
      <sheetName val="veiklos"/>
      <sheetName val="Janinai"/>
      <sheetName val="Sheet1"/>
      <sheetName val="_"/>
      <sheetName val="sg_viso_"/>
      <sheetName val="1. DK_grupes"/>
      <sheetName val="Pradžia"/>
      <sheetName val="1.vardai"/>
      <sheetName val="0.varda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ainos"/>
      <sheetName val="kainos"/>
      <sheetName val="suv"/>
      <sheetName val="gamybaB"/>
      <sheetName val="gamybaK"/>
      <sheetName val="gamybaG"/>
      <sheetName val="perdavimasK"/>
      <sheetName val="perdavimasG"/>
      <sheetName val="perdavimasB"/>
      <sheetName val="pardavimasK"/>
      <sheetName val="pardavimasG"/>
      <sheetName val="pardavimasB"/>
      <sheetName val="sg viso "/>
      <sheetName val="mieste"/>
      <sheetName val="elektrine"/>
      <sheetName val="KRK"/>
      <sheetName val="LRK"/>
      <sheetName val="pirkta"/>
      <sheetName val="PK"/>
      <sheetName val="MK"/>
      <sheetName val="rajone"/>
      <sheetName val="balansas"/>
      <sheetName val="naud.atl."/>
      <sheetName val="el.en.g."/>
      <sheetName val="išl.el."/>
      <sheetName val="tarif"/>
      <sheetName val="išl.el. G"/>
      <sheetName val="draudimai"/>
      <sheetName val="veiklos"/>
      <sheetName val="Janinai"/>
      <sheetName val="Sheet1"/>
      <sheetName val="sg_viso_"/>
      <sheetName val="1. DK_grupes"/>
      <sheetName val="Pradžia"/>
      <sheetName val="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808080"/>
    <outlinePr summaryBelow="0" summaryRight="0"/>
    <pageSetUpPr fitToPage="1"/>
  </sheetPr>
  <dimension ref="A2:S39"/>
  <sheetViews>
    <sheetView tabSelected="1" zoomScale="70" zoomScaleNormal="70" zoomScaleSheetLayoutView="70" workbookViewId="0">
      <selection activeCell="B1" sqref="B1"/>
    </sheetView>
  </sheetViews>
  <sheetFormatPr defaultColWidth="8.81640625" defaultRowHeight="14.5" x14ac:dyDescent="0.35"/>
  <cols>
    <col min="1" max="1" width="2" style="1" customWidth="1"/>
    <col min="2" max="2" width="3.54296875" style="1" customWidth="1"/>
    <col min="3" max="4" width="10.7265625" style="1" customWidth="1"/>
    <col min="5" max="5" width="8.81640625" style="1"/>
    <col min="6" max="6" width="15.26953125" style="1" customWidth="1"/>
    <col min="7" max="7" width="15" style="1" customWidth="1"/>
    <col min="8" max="8" width="16.81640625" style="1" customWidth="1"/>
    <col min="9" max="9" width="14.7265625" style="4" customWidth="1"/>
    <col min="10" max="10" width="10.7265625" style="1" customWidth="1"/>
    <col min="11" max="11" width="10.7265625" style="1" bestFit="1" customWidth="1"/>
    <col min="12" max="12" width="11.7265625" style="1" customWidth="1"/>
    <col min="13" max="13" width="15.7265625" style="1" customWidth="1"/>
    <col min="14" max="14" width="11.54296875" style="1" customWidth="1"/>
    <col min="15" max="15" width="9.26953125" style="1" bestFit="1" customWidth="1"/>
    <col min="16" max="16" width="9.1796875" style="1" customWidth="1"/>
    <col min="17" max="17" width="12.453125" style="1" customWidth="1"/>
    <col min="18" max="18" width="14.1796875" style="1" customWidth="1"/>
    <col min="19" max="19" width="3.453125" style="1" customWidth="1"/>
    <col min="20" max="20" width="10.81640625" style="3" bestFit="1" customWidth="1"/>
    <col min="21" max="16384" width="8.81640625" style="3"/>
  </cols>
  <sheetData>
    <row r="2" spans="1:19" x14ac:dyDescent="0.35">
      <c r="B2" s="2"/>
      <c r="I2" s="1" t="s">
        <v>0</v>
      </c>
    </row>
    <row r="3" spans="1:19" x14ac:dyDescent="0.35">
      <c r="I3" s="1" t="s">
        <v>1</v>
      </c>
    </row>
    <row r="4" spans="1:19" x14ac:dyDescent="0.35">
      <c r="L4" s="5"/>
    </row>
    <row r="5" spans="1:19" ht="12.75" customHeight="1" x14ac:dyDescent="0.35">
      <c r="A5" s="6"/>
      <c r="B5" s="7" t="s">
        <v>2</v>
      </c>
      <c r="C5" s="8"/>
      <c r="D5" s="8"/>
      <c r="E5" s="8"/>
      <c r="F5" s="9"/>
      <c r="G5" s="7" t="s">
        <v>3</v>
      </c>
      <c r="H5" s="8"/>
      <c r="I5" s="8"/>
      <c r="J5" s="8"/>
      <c r="K5" s="8"/>
      <c r="L5" s="8"/>
      <c r="M5" s="9"/>
      <c r="N5" s="6"/>
      <c r="O5" s="6"/>
      <c r="P5" s="6"/>
      <c r="Q5" s="6"/>
      <c r="R5" s="6"/>
      <c r="S5" s="6"/>
    </row>
    <row r="6" spans="1:19" ht="12.75" customHeight="1" x14ac:dyDescent="0.35">
      <c r="A6" s="6"/>
      <c r="B6" s="10" t="s">
        <v>4</v>
      </c>
      <c r="C6" s="10"/>
      <c r="D6" s="11" t="str">
        <f>IF([1]Pradzia!$D$24="","",[1]Pradzia!$D$24)</f>
        <v>AB "Lifosa"</v>
      </c>
      <c r="E6" s="11"/>
      <c r="F6" s="11"/>
      <c r="G6" s="7" t="s">
        <v>5</v>
      </c>
      <c r="H6" s="8"/>
      <c r="I6" s="9"/>
      <c r="J6" s="12" t="str">
        <f>IF([1]Pradzia!$H$24="","",[1]Pradzia!$H$24)</f>
        <v>Ramūnas Matukas</v>
      </c>
      <c r="K6" s="13"/>
      <c r="L6" s="13"/>
      <c r="M6" s="14"/>
      <c r="N6" s="6"/>
      <c r="O6" s="6"/>
      <c r="P6" s="6"/>
      <c r="Q6" s="6"/>
      <c r="R6" s="6"/>
      <c r="S6" s="6"/>
    </row>
    <row r="7" spans="1:19" ht="15" customHeight="1" x14ac:dyDescent="0.35">
      <c r="A7" s="6"/>
      <c r="B7" s="10" t="s">
        <v>6</v>
      </c>
      <c r="C7" s="10"/>
      <c r="D7" s="11">
        <f>IF([1]Pradzia!$D$25="","",[1]Pradzia!$D$25)</f>
        <v>161110455</v>
      </c>
      <c r="E7" s="11"/>
      <c r="F7" s="11"/>
      <c r="G7" s="7" t="s">
        <v>7</v>
      </c>
      <c r="H7" s="8"/>
      <c r="I7" s="9"/>
      <c r="J7" s="12" t="str">
        <f>IF([1]Pradzia!$H$25="","",[1]Pradzia!$H$25)</f>
        <v>Energetikas</v>
      </c>
      <c r="K7" s="13"/>
      <c r="L7" s="13"/>
      <c r="M7" s="14"/>
      <c r="N7" s="6"/>
      <c r="O7" s="6"/>
      <c r="P7" s="6"/>
      <c r="Q7" s="6"/>
      <c r="R7" s="6"/>
      <c r="S7" s="6"/>
    </row>
    <row r="8" spans="1:19" ht="12.75" customHeight="1" x14ac:dyDescent="0.35">
      <c r="A8" s="6"/>
      <c r="B8" s="10" t="s">
        <v>8</v>
      </c>
      <c r="C8" s="10"/>
      <c r="D8" s="11" t="str">
        <f>IF([1]Pradzia!$D$26="","",[1]Pradzia!$D$26)</f>
        <v>Juodkiškio g. 50, 57502 Kėdainiai</v>
      </c>
      <c r="E8" s="11"/>
      <c r="F8" s="11"/>
      <c r="G8" s="7" t="s">
        <v>9</v>
      </c>
      <c r="H8" s="8"/>
      <c r="I8" s="9"/>
      <c r="J8" s="12" t="str">
        <f>IF([1]Pradzia!$H$26="","",[1]Pradzia!$H$26)</f>
        <v>(8 347) 66 483</v>
      </c>
      <c r="K8" s="13"/>
      <c r="L8" s="13"/>
      <c r="M8" s="14"/>
      <c r="N8" s="6"/>
      <c r="O8" s="6"/>
      <c r="P8" s="6"/>
      <c r="Q8" s="6"/>
      <c r="R8" s="6"/>
      <c r="S8" s="6"/>
    </row>
    <row r="9" spans="1:19" ht="15" customHeight="1" x14ac:dyDescent="0.35">
      <c r="A9" s="6"/>
      <c r="B9" s="10" t="s">
        <v>9</v>
      </c>
      <c r="C9" s="10"/>
      <c r="D9" s="11" t="str">
        <f>IF([1]Pradzia!$D$27="","",[1]Pradzia!$D$27)</f>
        <v>(8 347) 66 483</v>
      </c>
      <c r="E9" s="11"/>
      <c r="F9" s="11"/>
      <c r="G9" s="7" t="s">
        <v>10</v>
      </c>
      <c r="H9" s="8"/>
      <c r="I9" s="9"/>
      <c r="J9" s="12" t="str">
        <f>IF([1]Pradzia!$H$27="","",[1]Pradzia!$H$27)</f>
        <v>-</v>
      </c>
      <c r="K9" s="13"/>
      <c r="L9" s="13"/>
      <c r="M9" s="14"/>
      <c r="N9" s="6"/>
      <c r="O9" s="6"/>
      <c r="P9" s="6"/>
      <c r="Q9" s="6"/>
      <c r="R9" s="6"/>
      <c r="S9" s="6"/>
    </row>
    <row r="10" spans="1:19" ht="15" customHeight="1" x14ac:dyDescent="0.35">
      <c r="A10" s="6"/>
      <c r="B10" s="10" t="s">
        <v>10</v>
      </c>
      <c r="C10" s="10"/>
      <c r="D10" s="11" t="str">
        <f>IF([1]Pradzia!$D$28="","",[1]Pradzia!$D$28)</f>
        <v>(8 347) 66 166</v>
      </c>
      <c r="E10" s="11"/>
      <c r="F10" s="11"/>
      <c r="G10" s="7" t="s">
        <v>11</v>
      </c>
      <c r="H10" s="8"/>
      <c r="I10" s="9"/>
      <c r="J10" s="12" t="str">
        <f>IF([1]Pradzia!$H$28="","",[1]Pradzia!$H$28)</f>
        <v>r.matukas@lifosa.com</v>
      </c>
      <c r="K10" s="13"/>
      <c r="L10" s="13"/>
      <c r="M10" s="14"/>
      <c r="N10" s="6"/>
      <c r="O10" s="6"/>
      <c r="P10" s="6"/>
      <c r="Q10" s="6"/>
      <c r="R10" s="6"/>
      <c r="S10" s="6"/>
    </row>
    <row r="11" spans="1:19" ht="12.75" customHeight="1" x14ac:dyDescent="0.35">
      <c r="A11" s="6"/>
      <c r="B11" s="10" t="s">
        <v>12</v>
      </c>
      <c r="C11" s="10"/>
      <c r="D11" s="11" t="str">
        <f>IF([1]Pradzia!$D$29="","",[1]Pradzia!$D$29)</f>
        <v>www.lifosa.lt</v>
      </c>
      <c r="E11" s="11"/>
      <c r="F11" s="11"/>
      <c r="G11" s="15"/>
      <c r="H11" s="16"/>
      <c r="I11" s="17"/>
      <c r="J11" s="12"/>
      <c r="K11" s="13"/>
      <c r="L11" s="13"/>
      <c r="M11" s="14"/>
      <c r="N11" s="6"/>
      <c r="O11" s="6"/>
      <c r="P11" s="6"/>
      <c r="Q11" s="6"/>
      <c r="R11" s="6"/>
      <c r="S11" s="6"/>
    </row>
    <row r="12" spans="1:19" ht="15" customHeight="1" x14ac:dyDescent="0.35">
      <c r="A12" s="6"/>
      <c r="B12" s="10" t="s">
        <v>11</v>
      </c>
      <c r="C12" s="10"/>
      <c r="D12" s="11" t="str">
        <f>IF([1]Pradzia!$D$30="","",[1]Pradzia!$D$30)</f>
        <v>info@lifosa.lt</v>
      </c>
      <c r="E12" s="11"/>
      <c r="F12" s="11"/>
      <c r="G12" s="15"/>
      <c r="H12" s="16"/>
      <c r="I12" s="17"/>
      <c r="J12" s="12"/>
      <c r="K12" s="13"/>
      <c r="L12" s="13"/>
      <c r="M12" s="14"/>
      <c r="N12" s="6"/>
      <c r="O12" s="6"/>
      <c r="P12" s="6"/>
      <c r="Q12" s="6"/>
      <c r="R12" s="6"/>
      <c r="S12" s="6"/>
    </row>
    <row r="13" spans="1:19" x14ac:dyDescent="0.35">
      <c r="I13" s="1"/>
    </row>
    <row r="14" spans="1:19" ht="15" x14ac:dyDescent="0.35">
      <c r="B14" s="18" t="str">
        <f>[1]Pradzia!$H$21&amp;" M. ŪKIO SUBJEKTO NETIESIOGINIŲ SĄNAUDŲ PAGRINDINIŲ VIDINIŲ VEIKLŲ PASKIRSTYMO PASLAUGOMS ATASKAITA (eurais)"</f>
        <v>2018 M. ŪKIO SUBJEKTO NETIESIOGINIŲ SĄNAUDŲ PAGRINDINIŲ VIDINIŲ VEIKLŲ PASKIRSTYMO PASLAUGOMS ATASKAITA (eurais)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9"/>
      <c r="S14" s="20"/>
    </row>
    <row r="15" spans="1:19" ht="15" x14ac:dyDescent="0.35">
      <c r="B15" s="21" t="s">
        <v>13</v>
      </c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1"/>
      <c r="S15" s="20"/>
    </row>
    <row r="16" spans="1:19" x14ac:dyDescent="0.35">
      <c r="B16" s="21"/>
      <c r="C16" s="21"/>
      <c r="D16" s="21"/>
      <c r="E16" s="23"/>
      <c r="F16" s="21"/>
      <c r="G16" s="21"/>
      <c r="H16" s="21"/>
      <c r="I16" s="21"/>
      <c r="J16" s="21"/>
      <c r="K16" s="21"/>
      <c r="L16" s="21"/>
      <c r="M16" s="21"/>
      <c r="S16" s="20"/>
    </row>
    <row r="17" spans="1:19" x14ac:dyDescent="0.35">
      <c r="B17" s="21"/>
      <c r="C17" s="21"/>
      <c r="D17" s="21"/>
      <c r="E17" s="24">
        <f>[1]Pradzia!$D$21</f>
        <v>43191</v>
      </c>
      <c r="F17" s="25"/>
      <c r="G17" s="25"/>
      <c r="H17" s="26"/>
      <c r="I17" s="21"/>
      <c r="J17" s="21"/>
      <c r="K17" s="21"/>
      <c r="L17" s="21"/>
      <c r="M17" s="21"/>
      <c r="S17" s="27"/>
    </row>
    <row r="18" spans="1:19" x14ac:dyDescent="0.35">
      <c r="B18" s="21"/>
      <c r="C18" s="21"/>
      <c r="D18" s="21"/>
      <c r="E18" s="28" t="s">
        <v>14</v>
      </c>
      <c r="F18" s="28"/>
      <c r="G18" s="28"/>
      <c r="H18" s="21"/>
      <c r="I18" s="21"/>
      <c r="J18" s="21"/>
      <c r="K18" s="21"/>
      <c r="L18" s="21"/>
      <c r="M18" s="21"/>
    </row>
    <row r="19" spans="1:19" x14ac:dyDescent="0.35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S19" s="20"/>
    </row>
    <row r="20" spans="1:19" x14ac:dyDescent="0.35">
      <c r="B20" s="29" t="s">
        <v>15</v>
      </c>
      <c r="C20" s="29"/>
      <c r="D20" s="29"/>
      <c r="E20" s="29"/>
      <c r="F20" s="29"/>
      <c r="G20" s="21"/>
      <c r="H20" s="21"/>
      <c r="I20" s="21"/>
      <c r="J20" s="21"/>
      <c r="K20" s="21"/>
      <c r="L20" s="21"/>
      <c r="M20" s="21"/>
      <c r="N20" s="20"/>
      <c r="O20" s="20"/>
      <c r="P20" s="20"/>
      <c r="Q20" s="20"/>
      <c r="R20" s="20"/>
      <c r="S20" s="3"/>
    </row>
    <row r="21" spans="1:19" x14ac:dyDescent="0.35">
      <c r="B21" s="30"/>
      <c r="C21" s="30"/>
      <c r="D21" s="30"/>
      <c r="E21" s="30"/>
      <c r="F21" s="30"/>
      <c r="I21" s="1"/>
      <c r="K21" s="20"/>
      <c r="L21" s="20"/>
      <c r="M21" s="20"/>
      <c r="N21" s="20"/>
      <c r="O21" s="20"/>
      <c r="P21" s="20"/>
      <c r="Q21" s="20"/>
      <c r="R21" s="20"/>
      <c r="S21" s="3"/>
    </row>
    <row r="22" spans="1:19" ht="15" thickBot="1" x14ac:dyDescent="0.4">
      <c r="I22" s="1"/>
      <c r="S22" s="3"/>
    </row>
    <row r="23" spans="1:19" ht="13.5" customHeight="1" x14ac:dyDescent="0.35">
      <c r="A23" s="31"/>
      <c r="B23" s="32" t="s">
        <v>16</v>
      </c>
      <c r="C23" s="33"/>
      <c r="D23" s="33"/>
      <c r="E23" s="33"/>
      <c r="F23" s="34"/>
      <c r="G23" s="35" t="s">
        <v>17</v>
      </c>
      <c r="H23" s="36" t="s">
        <v>18</v>
      </c>
      <c r="I23" s="35"/>
      <c r="J23" s="37" t="s">
        <v>19</v>
      </c>
      <c r="K23" s="38" t="s">
        <v>20</v>
      </c>
      <c r="L23" s="39"/>
      <c r="M23" s="39"/>
      <c r="N23" s="39"/>
      <c r="O23" s="39"/>
      <c r="P23" s="39"/>
      <c r="Q23" s="39"/>
      <c r="R23" s="40"/>
      <c r="S23" s="3"/>
    </row>
    <row r="24" spans="1:19" ht="12.75" customHeight="1" x14ac:dyDescent="0.35">
      <c r="A24" s="31"/>
      <c r="B24" s="41"/>
      <c r="C24" s="42"/>
      <c r="D24" s="42"/>
      <c r="E24" s="42"/>
      <c r="F24" s="43"/>
      <c r="G24" s="44"/>
      <c r="H24" s="45"/>
      <c r="I24" s="44"/>
      <c r="J24" s="46"/>
      <c r="K24" s="47" t="s">
        <v>21</v>
      </c>
      <c r="L24" s="48" t="s">
        <v>22</v>
      </c>
      <c r="M24" s="49" t="s">
        <v>23</v>
      </c>
      <c r="N24" s="48" t="s">
        <v>24</v>
      </c>
      <c r="O24" s="48" t="s">
        <v>25</v>
      </c>
      <c r="P24" s="49" t="s">
        <v>26</v>
      </c>
      <c r="Q24" s="49" t="s">
        <v>27</v>
      </c>
      <c r="R24" s="50" t="s">
        <v>28</v>
      </c>
      <c r="S24" s="3"/>
    </row>
    <row r="25" spans="1:19" ht="12.75" customHeight="1" x14ac:dyDescent="0.35">
      <c r="A25" s="31"/>
      <c r="B25" s="41"/>
      <c r="C25" s="42"/>
      <c r="D25" s="42"/>
      <c r="E25" s="42"/>
      <c r="F25" s="43"/>
      <c r="G25" s="44"/>
      <c r="H25" s="51"/>
      <c r="I25" s="52"/>
      <c r="J25" s="46"/>
      <c r="K25" s="53"/>
      <c r="L25" s="54"/>
      <c r="M25" s="55"/>
      <c r="N25" s="54"/>
      <c r="O25" s="54"/>
      <c r="P25" s="55"/>
      <c r="Q25" s="55"/>
      <c r="R25" s="56"/>
      <c r="S25" s="3"/>
    </row>
    <row r="26" spans="1:19" ht="21.75" customHeight="1" x14ac:dyDescent="0.35">
      <c r="A26" s="31"/>
      <c r="B26" s="41"/>
      <c r="C26" s="42"/>
      <c r="D26" s="42"/>
      <c r="E26" s="42"/>
      <c r="F26" s="43"/>
      <c r="G26" s="44"/>
      <c r="H26" s="57" t="s">
        <v>29</v>
      </c>
      <c r="I26" s="57" t="s">
        <v>30</v>
      </c>
      <c r="J26" s="46"/>
      <c r="K26" s="58"/>
      <c r="L26" s="59"/>
      <c r="M26" s="60"/>
      <c r="N26" s="59"/>
      <c r="O26" s="59"/>
      <c r="P26" s="60"/>
      <c r="Q26" s="60"/>
      <c r="R26" s="61"/>
      <c r="S26" s="3"/>
    </row>
    <row r="27" spans="1:19" ht="15" customHeight="1" x14ac:dyDescent="0.35">
      <c r="A27" s="31"/>
      <c r="B27" s="41"/>
      <c r="C27" s="42"/>
      <c r="D27" s="42"/>
      <c r="E27" s="42"/>
      <c r="F27" s="43"/>
      <c r="G27" s="44"/>
      <c r="H27" s="62"/>
      <c r="I27" s="62"/>
      <c r="J27" s="46"/>
      <c r="K27" s="53" t="str">
        <f>'[1]0.vardai'!$F$11</f>
        <v>Gamyba</v>
      </c>
      <c r="L27" s="63" t="s">
        <v>31</v>
      </c>
      <c r="M27" s="64" t="s">
        <v>31</v>
      </c>
      <c r="N27" s="64" t="s">
        <v>31</v>
      </c>
      <c r="O27" s="64" t="s">
        <v>31</v>
      </c>
      <c r="P27" s="64" t="s">
        <v>31</v>
      </c>
      <c r="Q27" s="64" t="s">
        <v>32</v>
      </c>
      <c r="R27" s="65" t="s">
        <v>33</v>
      </c>
      <c r="S27" s="3"/>
    </row>
    <row r="28" spans="1:19" ht="15" thickBot="1" x14ac:dyDescent="0.4">
      <c r="A28" s="66"/>
      <c r="B28" s="41"/>
      <c r="C28" s="42"/>
      <c r="D28" s="42"/>
      <c r="E28" s="42"/>
      <c r="F28" s="43"/>
      <c r="G28" s="44"/>
      <c r="H28" s="62"/>
      <c r="I28" s="62"/>
      <c r="J28" s="46"/>
      <c r="K28" s="53"/>
      <c r="L28" s="49"/>
      <c r="M28" s="64"/>
      <c r="N28" s="64"/>
      <c r="O28" s="64"/>
      <c r="P28" s="64"/>
      <c r="Q28" s="64"/>
      <c r="R28" s="65"/>
      <c r="S28" s="3"/>
    </row>
    <row r="29" spans="1:19" ht="12.75" customHeight="1" x14ac:dyDescent="0.35">
      <c r="A29" s="67"/>
      <c r="B29" s="68"/>
      <c r="C29" s="69"/>
      <c r="D29" s="69"/>
      <c r="E29" s="69"/>
      <c r="F29" s="70"/>
      <c r="G29" s="71"/>
      <c r="H29" s="72"/>
      <c r="I29" s="73"/>
      <c r="J29" s="74"/>
      <c r="K29" s="75"/>
      <c r="L29" s="76"/>
      <c r="M29" s="76"/>
      <c r="N29" s="76"/>
      <c r="O29" s="76"/>
      <c r="P29" s="76"/>
      <c r="Q29" s="76"/>
      <c r="R29" s="77"/>
      <c r="S29" s="3"/>
    </row>
    <row r="30" spans="1:19" ht="12.75" customHeight="1" x14ac:dyDescent="0.35">
      <c r="A30" s="67"/>
      <c r="B30" s="78"/>
      <c r="C30" s="79"/>
      <c r="D30" s="79"/>
      <c r="E30" s="79"/>
      <c r="F30" s="80"/>
      <c r="G30" s="81"/>
      <c r="H30" s="82"/>
      <c r="I30" s="83"/>
      <c r="J30" s="84"/>
      <c r="K30" s="85"/>
      <c r="L30" s="86"/>
      <c r="M30" s="86"/>
      <c r="N30" s="86"/>
      <c r="O30" s="86"/>
      <c r="P30" s="86"/>
      <c r="Q30" s="86"/>
      <c r="R30" s="87"/>
      <c r="S30" s="3"/>
    </row>
    <row r="31" spans="1:19" ht="12.75" customHeight="1" x14ac:dyDescent="0.35">
      <c r="A31" s="67"/>
      <c r="B31" s="78"/>
      <c r="C31" s="79"/>
      <c r="D31" s="79"/>
      <c r="E31" s="79"/>
      <c r="F31" s="80"/>
      <c r="G31" s="81"/>
      <c r="H31" s="82"/>
      <c r="I31" s="83"/>
      <c r="J31" s="84"/>
      <c r="K31" s="85"/>
      <c r="L31" s="86"/>
      <c r="M31" s="86"/>
      <c r="N31" s="86"/>
      <c r="O31" s="86"/>
      <c r="P31" s="86"/>
      <c r="Q31" s="86"/>
      <c r="R31" s="87"/>
      <c r="S31" s="3"/>
    </row>
    <row r="32" spans="1:19" ht="12.75" customHeight="1" x14ac:dyDescent="0.35">
      <c r="A32" s="67"/>
      <c r="B32" s="78"/>
      <c r="C32" s="79"/>
      <c r="D32" s="79"/>
      <c r="E32" s="79"/>
      <c r="F32" s="80"/>
      <c r="G32" s="81"/>
      <c r="H32" s="82"/>
      <c r="I32" s="83"/>
      <c r="J32" s="84"/>
      <c r="K32" s="85"/>
      <c r="L32" s="86"/>
      <c r="M32" s="86"/>
      <c r="N32" s="86"/>
      <c r="O32" s="86"/>
      <c r="P32" s="86"/>
      <c r="Q32" s="86"/>
      <c r="R32" s="87"/>
      <c r="S32" s="3"/>
    </row>
    <row r="33" spans="1:19" ht="12.75" customHeight="1" thickBot="1" x14ac:dyDescent="0.4">
      <c r="A33" s="67"/>
      <c r="B33" s="78"/>
      <c r="C33" s="79"/>
      <c r="D33" s="79"/>
      <c r="E33" s="79"/>
      <c r="F33" s="80"/>
      <c r="G33" s="81"/>
      <c r="H33" s="82"/>
      <c r="I33" s="83"/>
      <c r="J33" s="84"/>
      <c r="K33" s="85"/>
      <c r="L33" s="86"/>
      <c r="M33" s="86"/>
      <c r="N33" s="86"/>
      <c r="O33" s="86"/>
      <c r="P33" s="86"/>
      <c r="Q33" s="86"/>
      <c r="R33" s="87"/>
      <c r="S33" s="3"/>
    </row>
    <row r="34" spans="1:19" s="98" customFormat="1" ht="15.75" customHeight="1" thickBot="1" x14ac:dyDescent="0.4">
      <c r="A34" s="88"/>
      <c r="B34" s="89"/>
      <c r="C34" s="90"/>
      <c r="D34" s="90"/>
      <c r="E34" s="90"/>
      <c r="F34" s="91"/>
      <c r="G34" s="92"/>
      <c r="H34" s="92"/>
      <c r="I34" s="93"/>
      <c r="J34" s="94"/>
      <c r="K34" s="95"/>
      <c r="L34" s="96"/>
      <c r="M34" s="96"/>
      <c r="N34" s="96"/>
      <c r="O34" s="96"/>
      <c r="P34" s="96"/>
      <c r="Q34" s="96"/>
      <c r="R34" s="97"/>
    </row>
    <row r="35" spans="1:19" x14ac:dyDescent="0.35">
      <c r="I35" s="1"/>
      <c r="S35" s="3"/>
    </row>
    <row r="36" spans="1:19" x14ac:dyDescent="0.35">
      <c r="A36" s="6"/>
      <c r="B36" s="6"/>
      <c r="C36" s="6"/>
      <c r="D36" s="6"/>
      <c r="E36" s="6"/>
      <c r="F36" s="6"/>
      <c r="G36" s="6"/>
      <c r="H36" s="6"/>
      <c r="I36" s="6"/>
      <c r="J36" s="99"/>
      <c r="K36" s="6"/>
      <c r="L36" s="6"/>
      <c r="M36" s="6"/>
      <c r="N36" s="6"/>
      <c r="O36" s="6"/>
      <c r="P36" s="6"/>
      <c r="Q36" s="6"/>
      <c r="R36" s="6"/>
      <c r="S36" s="6"/>
    </row>
    <row r="37" spans="1:19" x14ac:dyDescent="0.35">
      <c r="A37" s="6"/>
      <c r="B37" s="6" t="s">
        <v>34</v>
      </c>
      <c r="C37" s="6"/>
      <c r="D37" s="6" t="str">
        <f>[1]Pradzia!$H$30</f>
        <v>Generalinis direktorius</v>
      </c>
      <c r="E37" s="6"/>
      <c r="F37" s="6"/>
      <c r="G37" s="100"/>
      <c r="H37" s="99"/>
      <c r="I37" s="101" t="str">
        <f>[1]Pradzia!$H$31</f>
        <v>Jonas Dastikas</v>
      </c>
      <c r="J37" s="99"/>
      <c r="K37" s="6"/>
      <c r="L37" s="99"/>
      <c r="M37" s="6"/>
      <c r="N37" s="6"/>
      <c r="O37" s="6"/>
      <c r="P37" s="6"/>
      <c r="Q37" s="6"/>
      <c r="R37" s="6"/>
      <c r="S37" s="6"/>
    </row>
    <row r="38" spans="1:19" x14ac:dyDescent="0.35">
      <c r="A38" s="6"/>
      <c r="B38" s="6"/>
      <c r="C38" s="6"/>
      <c r="D38" s="6"/>
      <c r="E38" s="6"/>
      <c r="F38" s="6"/>
      <c r="G38" s="102" t="s">
        <v>35</v>
      </c>
      <c r="H38" s="99"/>
      <c r="J38" s="99"/>
      <c r="K38" s="6"/>
      <c r="L38" s="99"/>
      <c r="M38" s="6"/>
      <c r="N38" s="6"/>
      <c r="O38" s="6"/>
      <c r="P38" s="6"/>
      <c r="Q38" s="6"/>
      <c r="R38" s="6"/>
      <c r="S38" s="6"/>
    </row>
    <row r="39" spans="1:19" x14ac:dyDescent="0.35">
      <c r="G39" s="4"/>
      <c r="H39" s="4"/>
      <c r="I39" s="1"/>
    </row>
  </sheetData>
  <mergeCells count="64">
    <mergeCell ref="B33:F33"/>
    <mergeCell ref="B34:F34"/>
    <mergeCell ref="Q27:Q28"/>
    <mergeCell ref="R27:R28"/>
    <mergeCell ref="B29:F29"/>
    <mergeCell ref="B30:F30"/>
    <mergeCell ref="B31:F31"/>
    <mergeCell ref="B32:F32"/>
    <mergeCell ref="Q24:Q26"/>
    <mergeCell ref="R24:R26"/>
    <mergeCell ref="H26:H28"/>
    <mergeCell ref="I26:I28"/>
    <mergeCell ref="K27:K28"/>
    <mergeCell ref="L27:L28"/>
    <mergeCell ref="M27:M28"/>
    <mergeCell ref="N27:N28"/>
    <mergeCell ref="O27:O28"/>
    <mergeCell ref="P27:P28"/>
    <mergeCell ref="K24:K26"/>
    <mergeCell ref="L24:L26"/>
    <mergeCell ref="M24:M26"/>
    <mergeCell ref="N24:N26"/>
    <mergeCell ref="O24:O26"/>
    <mergeCell ref="P24:P26"/>
    <mergeCell ref="B14:M14"/>
    <mergeCell ref="E17:G17"/>
    <mergeCell ref="E18:G18"/>
    <mergeCell ref="B20:F20"/>
    <mergeCell ref="B21:F21"/>
    <mergeCell ref="B23:F28"/>
    <mergeCell ref="G23:G28"/>
    <mergeCell ref="H23:I25"/>
    <mergeCell ref="J23:J28"/>
    <mergeCell ref="K23:R23"/>
    <mergeCell ref="B11:C11"/>
    <mergeCell ref="D11:F11"/>
    <mergeCell ref="G11:I11"/>
    <mergeCell ref="J11:M11"/>
    <mergeCell ref="B12:C12"/>
    <mergeCell ref="D12:F12"/>
    <mergeCell ref="G12:I12"/>
    <mergeCell ref="J12:M12"/>
    <mergeCell ref="B9:C9"/>
    <mergeCell ref="D9:F9"/>
    <mergeCell ref="G9:I9"/>
    <mergeCell ref="J9:M9"/>
    <mergeCell ref="B10:C10"/>
    <mergeCell ref="D10:F10"/>
    <mergeCell ref="G10:I10"/>
    <mergeCell ref="J10:M10"/>
    <mergeCell ref="B7:C7"/>
    <mergeCell ref="D7:F7"/>
    <mergeCell ref="G7:I7"/>
    <mergeCell ref="J7:M7"/>
    <mergeCell ref="B8:C8"/>
    <mergeCell ref="D8:F8"/>
    <mergeCell ref="G8:I8"/>
    <mergeCell ref="J8:M8"/>
    <mergeCell ref="B5:F5"/>
    <mergeCell ref="G5:M5"/>
    <mergeCell ref="B6:C6"/>
    <mergeCell ref="D6:F6"/>
    <mergeCell ref="G6:I6"/>
    <mergeCell ref="J6:M6"/>
  </mergeCells>
  <pageMargins left="0.51181102362204722" right="0.59055118110236227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Ramunas Matukas</dc:creator>
  <cp:lastModifiedBy>Ramunas Matukas</cp:lastModifiedBy>
  <dcterms:created xsi:type="dcterms:W3CDTF">2019-05-08T09:02:41Z</dcterms:created>
  <dcterms:modified xsi:type="dcterms:W3CDTF">2019-05-08T09:03:59Z</dcterms:modified>
</cp:coreProperties>
</file>